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/>
  <mc:AlternateContent xmlns:mc="http://schemas.openxmlformats.org/markup-compatibility/2006">
    <mc:Choice Requires="x15">
      <x15ac:absPath xmlns:x15ac="http://schemas.microsoft.com/office/spreadsheetml/2010/11/ac" url="/Users/ryjones/Desktop/"/>
    </mc:Choice>
  </mc:AlternateContent>
  <xr:revisionPtr revIDLastSave="0" documentId="8_{5943F770-007C-D245-BC6D-F7DAF40B1544}" xr6:coauthVersionLast="47" xr6:coauthVersionMax="47" xr10:uidLastSave="{00000000-0000-0000-0000-000000000000}"/>
  <bookViews>
    <workbookView xWindow="0" yWindow="460" windowWidth="28800" windowHeight="12300" xr2:uid="{00000000-000D-0000-FFFF-FFFF00000000}"/>
  </bookViews>
  <sheets>
    <sheet name="Sheet1" sheetId="1" r:id="rId1"/>
  </sheets>
  <definedNames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" i="1" l="1"/>
  <c r="F150" i="1"/>
  <c r="F156" i="1" s="1"/>
  <c r="B150" i="1"/>
  <c r="B156" i="1" s="1"/>
  <c r="F134" i="1"/>
  <c r="F155" i="1" s="1"/>
  <c r="B134" i="1"/>
  <c r="B155" i="1" s="1"/>
  <c r="B67" i="1"/>
  <c r="B154" i="1" s="1"/>
  <c r="B158" i="1" s="1"/>
  <c r="F67" i="1"/>
  <c r="F154" i="1" s="1"/>
  <c r="W149" i="1"/>
  <c r="W148" i="1"/>
  <c r="W147" i="1"/>
  <c r="W146" i="1"/>
  <c r="W144" i="1"/>
  <c r="W143" i="1"/>
  <c r="W142" i="1"/>
  <c r="W140" i="1"/>
  <c r="W139" i="1"/>
  <c r="W138" i="1"/>
  <c r="W137" i="1"/>
  <c r="W136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6" i="1"/>
  <c r="W65" i="1"/>
  <c r="W64" i="1"/>
  <c r="W63" i="1"/>
  <c r="W62" i="1"/>
  <c r="W61" i="1"/>
  <c r="W60" i="1"/>
  <c r="W59" i="1"/>
  <c r="W58" i="1"/>
  <c r="W57" i="1"/>
  <c r="W44" i="1"/>
  <c r="W56" i="1"/>
  <c r="W55" i="1"/>
  <c r="W54" i="1"/>
  <c r="W53" i="1"/>
  <c r="W52" i="1"/>
  <c r="W51" i="1"/>
  <c r="W50" i="1"/>
  <c r="W49" i="1"/>
  <c r="W48" i="1"/>
  <c r="W47" i="1"/>
  <c r="W46" i="1"/>
  <c r="W45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6" i="1"/>
  <c r="W5" i="1"/>
  <c r="W3" i="1"/>
  <c r="F158" i="1" l="1"/>
  <c r="W4" i="1" l="1"/>
  <c r="D222" i="1" l="1"/>
  <c r="C222" i="1"/>
  <c r="D217" i="1"/>
  <c r="C217" i="1"/>
  <c r="D209" i="1"/>
  <c r="C209" i="1"/>
  <c r="D198" i="1"/>
  <c r="C198" i="1"/>
  <c r="D185" i="1"/>
  <c r="C185" i="1"/>
  <c r="D175" i="1"/>
  <c r="C175" i="1"/>
  <c r="V150" i="1"/>
  <c r="V156" i="1" s="1"/>
  <c r="U150" i="1"/>
  <c r="U156" i="1" s="1"/>
  <c r="T150" i="1"/>
  <c r="T156" i="1" s="1"/>
  <c r="S150" i="1"/>
  <c r="S156" i="1" s="1"/>
  <c r="R150" i="1"/>
  <c r="R156" i="1" s="1"/>
  <c r="Q150" i="1"/>
  <c r="Q156" i="1" s="1"/>
  <c r="P150" i="1"/>
  <c r="P156" i="1" s="1"/>
  <c r="O150" i="1"/>
  <c r="O156" i="1" s="1"/>
  <c r="N150" i="1"/>
  <c r="N156" i="1" s="1"/>
  <c r="M150" i="1"/>
  <c r="M156" i="1" s="1"/>
  <c r="L150" i="1"/>
  <c r="L156" i="1" s="1"/>
  <c r="K150" i="1"/>
  <c r="K156" i="1" s="1"/>
  <c r="J150" i="1"/>
  <c r="J156" i="1" s="1"/>
  <c r="I150" i="1"/>
  <c r="I156" i="1" s="1"/>
  <c r="H150" i="1"/>
  <c r="H156" i="1" s="1"/>
  <c r="G150" i="1"/>
  <c r="G156" i="1" s="1"/>
  <c r="E150" i="1"/>
  <c r="E156" i="1" s="1"/>
  <c r="D150" i="1"/>
  <c r="D156" i="1" s="1"/>
  <c r="C150" i="1"/>
  <c r="C156" i="1" s="1"/>
  <c r="V134" i="1"/>
  <c r="V155" i="1" s="1"/>
  <c r="U134" i="1"/>
  <c r="U155" i="1" s="1"/>
  <c r="T134" i="1"/>
  <c r="T155" i="1" s="1"/>
  <c r="S134" i="1"/>
  <c r="S155" i="1" s="1"/>
  <c r="R134" i="1"/>
  <c r="R155" i="1" s="1"/>
  <c r="Q134" i="1"/>
  <c r="Q155" i="1" s="1"/>
  <c r="P134" i="1"/>
  <c r="P155" i="1" s="1"/>
  <c r="O134" i="1"/>
  <c r="O155" i="1" s="1"/>
  <c r="N134" i="1"/>
  <c r="N155" i="1" s="1"/>
  <c r="M134" i="1"/>
  <c r="M155" i="1" s="1"/>
  <c r="L134" i="1"/>
  <c r="L155" i="1" s="1"/>
  <c r="K134" i="1"/>
  <c r="K155" i="1" s="1"/>
  <c r="J134" i="1"/>
  <c r="J155" i="1" s="1"/>
  <c r="I134" i="1"/>
  <c r="I155" i="1" s="1"/>
  <c r="H134" i="1"/>
  <c r="H155" i="1" s="1"/>
  <c r="G134" i="1"/>
  <c r="G155" i="1" s="1"/>
  <c r="E134" i="1"/>
  <c r="E155" i="1" s="1"/>
  <c r="D134" i="1"/>
  <c r="D155" i="1" s="1"/>
  <c r="C134" i="1"/>
  <c r="C155" i="1" s="1"/>
  <c r="V67" i="1"/>
  <c r="V154" i="1" s="1"/>
  <c r="U67" i="1"/>
  <c r="U154" i="1" s="1"/>
  <c r="T67" i="1"/>
  <c r="T154" i="1" s="1"/>
  <c r="S67" i="1"/>
  <c r="S154" i="1" s="1"/>
  <c r="R67" i="1"/>
  <c r="R154" i="1" s="1"/>
  <c r="Q67" i="1"/>
  <c r="Q154" i="1" s="1"/>
  <c r="P67" i="1"/>
  <c r="P154" i="1" s="1"/>
  <c r="O67" i="1"/>
  <c r="O154" i="1" s="1"/>
  <c r="N67" i="1"/>
  <c r="N154" i="1" s="1"/>
  <c r="M67" i="1"/>
  <c r="M154" i="1" s="1"/>
  <c r="L67" i="1"/>
  <c r="L154" i="1" s="1"/>
  <c r="K67" i="1"/>
  <c r="K154" i="1" s="1"/>
  <c r="J67" i="1"/>
  <c r="J154" i="1" s="1"/>
  <c r="I67" i="1"/>
  <c r="I154" i="1" s="1"/>
  <c r="H67" i="1"/>
  <c r="H154" i="1" s="1"/>
  <c r="G67" i="1"/>
  <c r="G154" i="1" s="1"/>
  <c r="E67" i="1"/>
  <c r="E154" i="1" s="1"/>
  <c r="D67" i="1"/>
  <c r="D154" i="1" s="1"/>
  <c r="C67" i="1"/>
  <c r="C154" i="1" s="1"/>
  <c r="W156" i="1" l="1"/>
  <c r="W155" i="1"/>
  <c r="W154" i="1"/>
  <c r="M158" i="1"/>
  <c r="H158" i="1"/>
  <c r="S158" i="1"/>
  <c r="C224" i="1"/>
  <c r="I158" i="1"/>
  <c r="W134" i="1"/>
  <c r="D224" i="1"/>
  <c r="W150" i="1"/>
  <c r="O158" i="1"/>
  <c r="N158" i="1"/>
  <c r="G158" i="1"/>
  <c r="W67" i="1"/>
  <c r="C158" i="1"/>
  <c r="J158" i="1"/>
  <c r="P158" i="1"/>
  <c r="T158" i="1"/>
  <c r="D158" i="1"/>
  <c r="K158" i="1"/>
  <c r="Q158" i="1"/>
  <c r="U158" i="1"/>
  <c r="E158" i="1"/>
  <c r="L158" i="1"/>
  <c r="R158" i="1"/>
  <c r="V158" i="1"/>
  <c r="W157" i="1" l="1"/>
  <c r="W158" i="1" s="1"/>
</calcChain>
</file>

<file path=xl/sharedStrings.xml><?xml version="1.0" encoding="utf-8"?>
<sst xmlns="http://schemas.openxmlformats.org/spreadsheetml/2006/main" count="267" uniqueCount="225">
  <si>
    <t>PARKING LOTS</t>
  </si>
  <si>
    <t>A ZONE</t>
  </si>
  <si>
    <t>C ZONE</t>
  </si>
  <si>
    <t>L ZONE</t>
  </si>
  <si>
    <t>EV LEVEL 1</t>
  </si>
  <si>
    <t>EV LEVEL 2</t>
  </si>
  <si>
    <t>M ZONE</t>
  </si>
  <si>
    <t>DISABLED</t>
  </si>
  <si>
    <t>TIMEZONE</t>
  </si>
  <si>
    <t>LOADING ZONE</t>
  </si>
  <si>
    <t>'A'   TIME ZONE</t>
  </si>
  <si>
    <t>*RESTRICTED</t>
  </si>
  <si>
    <t>TOTAL</t>
  </si>
  <si>
    <t>QUAD PS:  LOWER LEVEL</t>
  </si>
  <si>
    <t>QUAD PS:  LOWER LEVEL RAMP</t>
  </si>
  <si>
    <t>QUAD PS:  LEVEL 1</t>
  </si>
  <si>
    <t>QUAD PS:  LEVEL 1 RAMP</t>
  </si>
  <si>
    <t>QUAD PS:  LEVEL 2</t>
  </si>
  <si>
    <t>QUAD PS:  LEVEL 2 RAMP</t>
  </si>
  <si>
    <t>QUADPS:  LEVEL 3</t>
  </si>
  <si>
    <t>QUAD PS:  LEVEL 3 RAMP</t>
  </si>
  <si>
    <t>QUAD PS:  LEVEL 4</t>
  </si>
  <si>
    <t>GATEWAY PS:  LOWER LEVEL</t>
  </si>
  <si>
    <t>GATEWAY PS:  LOWER LEVEL Ramp</t>
  </si>
  <si>
    <t>GATEWAY PS:  LEVEL 1</t>
  </si>
  <si>
    <t>GATEWAY PS:  LEVEL 1 RAMP</t>
  </si>
  <si>
    <t>GATEWAY PS:  LEVEL 2</t>
  </si>
  <si>
    <t>PAVILION PS: LEVEL 1</t>
  </si>
  <si>
    <t>PAVILION PS: LEVEL 1 RAMP</t>
  </si>
  <si>
    <t>PAVILION PS: LEVEL 2</t>
  </si>
  <si>
    <t>PAVILION PS: LEVEL 2 RAMP</t>
  </si>
  <si>
    <t>PAVILION PS: LEVEL 3</t>
  </si>
  <si>
    <t>PAVILION PS: LEVEL 3 RAMP</t>
  </si>
  <si>
    <t>PAVILION PS: LEVEL 4</t>
  </si>
  <si>
    <t>PAVILION PS: LEVEL 4 RAMP</t>
  </si>
  <si>
    <t>PAVILION PS: LEVEL 5</t>
  </si>
  <si>
    <t>PAVILION PS: LEVEL 5 RAMP</t>
  </si>
  <si>
    <t>PAVILION PS: LEVEL 6</t>
  </si>
  <si>
    <t>PAVILION PS: LEVEL 6 RAMP</t>
  </si>
  <si>
    <t>LOT 1</t>
  </si>
  <si>
    <t>LOT 2</t>
  </si>
  <si>
    <t xml:space="preserve">LOT 3 </t>
  </si>
  <si>
    <t>LOT 4</t>
  </si>
  <si>
    <t>LOT 5A</t>
  </si>
  <si>
    <t>LOT 5</t>
  </si>
  <si>
    <t>LOT 6</t>
  </si>
  <si>
    <t>LOT 10</t>
  </si>
  <si>
    <t>LOT 14</t>
  </si>
  <si>
    <t>LOT 16</t>
  </si>
  <si>
    <t>LOT 21</t>
  </si>
  <si>
    <t>LOT 22</t>
  </si>
  <si>
    <t>LOT 25</t>
  </si>
  <si>
    <t>LOT 26</t>
  </si>
  <si>
    <t>LOT 27</t>
  </si>
  <si>
    <t>LOT 30</t>
  </si>
  <si>
    <t>LOT 31</t>
  </si>
  <si>
    <t>LOT 35</t>
  </si>
  <si>
    <t>LOT 41</t>
  </si>
  <si>
    <t>LOT 42</t>
  </si>
  <si>
    <t>LOT 44</t>
  </si>
  <si>
    <t>LOT 46</t>
  </si>
  <si>
    <t>LOT 47</t>
  </si>
  <si>
    <t>LOT 48</t>
  </si>
  <si>
    <t>LOT 49</t>
  </si>
  <si>
    <t>LOT 50</t>
  </si>
  <si>
    <t>LOT 51</t>
  </si>
  <si>
    <t>LOT 52</t>
  </si>
  <si>
    <t>LOT 53</t>
  </si>
  <si>
    <t>LOT 54</t>
  </si>
  <si>
    <t>LOT 55</t>
  </si>
  <si>
    <t>LOT 56</t>
  </si>
  <si>
    <t>LOT 57</t>
  </si>
  <si>
    <t>LOT 80</t>
  </si>
  <si>
    <t>LOT 81</t>
  </si>
  <si>
    <t>LOT 82</t>
  </si>
  <si>
    <t>LOT 83</t>
  </si>
  <si>
    <t>HOPKINS DISTRICT</t>
  </si>
  <si>
    <t>SUBTOTAL</t>
  </si>
  <si>
    <t>STREETS/AREAS</t>
  </si>
  <si>
    <t>3RD &amp; "A" ST.</t>
  </si>
  <si>
    <t>615 HOPKINS RD.</t>
  </si>
  <si>
    <t>ACD. SURGE CRTYD</t>
  </si>
  <si>
    <t>AGGIE STADIUM</t>
  </si>
  <si>
    <t>ALUMNI/VISTORS CN</t>
  </si>
  <si>
    <t>ASMUNDSON</t>
  </si>
  <si>
    <t>BAINER HALL</t>
  </si>
  <si>
    <t>BARGAIN/CUSTODIAL</t>
  </si>
  <si>
    <t>BIOLETTI NORTH</t>
  </si>
  <si>
    <t xml:space="preserve">BIOLETTI SOUTH </t>
  </si>
  <si>
    <t>BOOKSTORE ANNEX</t>
  </si>
  <si>
    <t>BOWLEY SCI. CENTER</t>
  </si>
  <si>
    <t>BRIGGS HALL</t>
  </si>
  <si>
    <t>CHEM ANNEX</t>
  </si>
  <si>
    <t>COLE FACILITY NORTH</t>
  </si>
  <si>
    <t>COLE FACILITY SOUTH</t>
  </si>
  <si>
    <t>CR HOPKINS</t>
  </si>
  <si>
    <t>CONTAINED RESEARCH</t>
  </si>
  <si>
    <t>CRUESS HALL</t>
  </si>
  <si>
    <t>CUSHING WAY</t>
  </si>
  <si>
    <t>EAST QUAD</t>
  </si>
  <si>
    <t>ENGINEERING UNIT II</t>
  </si>
  <si>
    <t>EXT.CENTER DR.</t>
  </si>
  <si>
    <t xml:space="preserve">FACILITIES </t>
  </si>
  <si>
    <t>FIRE/ POLICE</t>
  </si>
  <si>
    <t>GARROD DRIVE EAST</t>
  </si>
  <si>
    <t>GARROD DRIVE WEST</t>
  </si>
  <si>
    <t>HARING HALL</t>
  </si>
  <si>
    <t>HEALTH SCIENCE DR.</t>
  </si>
  <si>
    <t>HICKEY GYM</t>
  </si>
  <si>
    <t>HUTCHISON HALL</t>
  </si>
  <si>
    <t>INTERNATIONAL CENTER</t>
  </si>
  <si>
    <t>KERR/ENOLOGY</t>
  </si>
  <si>
    <t>KLEIBER HALL DR.</t>
  </si>
  <si>
    <t>MED SCI LOADING</t>
  </si>
  <si>
    <t>MED SCI.S.E.</t>
  </si>
  <si>
    <t xml:space="preserve">MED. SCI N.E. </t>
  </si>
  <si>
    <t>MEYER HALL LOADING</t>
  </si>
  <si>
    <t>MONDAVI CENTER</t>
  </si>
  <si>
    <t>MRAK HALL</t>
  </si>
  <si>
    <t>MU/FREEBORN</t>
  </si>
  <si>
    <t>NELSON HALL</t>
  </si>
  <si>
    <t>ORCHARD PARK DRIVE</t>
  </si>
  <si>
    <t>PHYSICS/ GEOLOGY</t>
  </si>
  <si>
    <t>PUTAH CREEK LODGE</t>
  </si>
  <si>
    <t>REGAN HALL CIRCLE</t>
  </si>
  <si>
    <t>RICE LANE</t>
  </si>
  <si>
    <t>ROBBINS COURT</t>
  </si>
  <si>
    <t>SCHILLING BLDG</t>
  </si>
  <si>
    <t>SCIENCES LAB/ HARING</t>
  </si>
  <si>
    <t>SEGUNDO SVCS BLDG</t>
  </si>
  <si>
    <t>SOCIAL SCI BLDG</t>
  </si>
  <si>
    <t>SOUTH GATE</t>
  </si>
  <si>
    <t>TERCERO DINING COMM</t>
  </si>
  <si>
    <t xml:space="preserve">UTILITIES TRAILER </t>
  </si>
  <si>
    <t>VALLEY HALL</t>
  </si>
  <si>
    <t>VMTH LOADING</t>
  </si>
  <si>
    <t>WICKSON</t>
  </si>
  <si>
    <t>WYATT SNACK BAR</t>
  </si>
  <si>
    <t>YOUNG HALL</t>
  </si>
  <si>
    <t>STUDENT HOUSING AREAS</t>
  </si>
  <si>
    <t>COLLEGES</t>
  </si>
  <si>
    <t>LA RUE PARK</t>
  </si>
  <si>
    <t>PRIMERO</t>
  </si>
  <si>
    <t>RUSSELL PARK</t>
  </si>
  <si>
    <t>SOLANO PARK</t>
  </si>
  <si>
    <t>CUARTO</t>
  </si>
  <si>
    <t>OXFORD CIRCLE</t>
  </si>
  <si>
    <t>THOREAU</t>
  </si>
  <si>
    <t>WEBSTER</t>
  </si>
  <si>
    <t>WEST VILLAGE</t>
  </si>
  <si>
    <t>RAMBLE</t>
  </si>
  <si>
    <t>SOLSTICE</t>
  </si>
  <si>
    <t>VIRIDIAN</t>
  </si>
  <si>
    <t>STREET PARKING</t>
  </si>
  <si>
    <t>Student housing permits include: COL (Colleges), O (Orchard Park), RP (Russell Park), PG (Primero Grove), S (Solano), K (Cuarto), RAMBLE, SOLSTICE, VIRIDIAN</t>
  </si>
  <si>
    <t>HOUSING AREAS</t>
  </si>
  <si>
    <t>AREAS S. I80 &amp; W. 113</t>
  </si>
  <si>
    <t>GRAND TOTAL</t>
  </si>
  <si>
    <t xml:space="preserve">*Restricted spaces consist of one or more of the following: Authorized vehicles, Client parking, Emergency vehicles, Special Permit, Staff only, Trailers only, &amp; H/SH/TH permits. </t>
  </si>
  <si>
    <t>AREAS S. OF I-80 &amp; W. OF 113</t>
  </si>
  <si>
    <t>SOUTH OF I-80</t>
  </si>
  <si>
    <t>PAVED</t>
  </si>
  <si>
    <t>GRAVEL</t>
  </si>
  <si>
    <t>ANIMAL RESOURCES</t>
  </si>
  <si>
    <t>ANIMAL OTHOLOGY</t>
  </si>
  <si>
    <t>AS DAIRY GOAT</t>
  </si>
  <si>
    <t>EQUINE HEALTH</t>
  </si>
  <si>
    <t>HLTH. &amp; ENVIRONMENT</t>
  </si>
  <si>
    <t>LEVEE RD. @ OLD DAVIS</t>
  </si>
  <si>
    <t>NUTRITION &amp; PET CARE</t>
  </si>
  <si>
    <t>PLANT PATH  LAB</t>
  </si>
  <si>
    <t>RAPTOR CENTER</t>
  </si>
  <si>
    <t>VET MED GENETICS</t>
  </si>
  <si>
    <t>WASTE WATER</t>
  </si>
  <si>
    <t>HUTCHISON DR</t>
  </si>
  <si>
    <t>AGRONOMY LAB</t>
  </si>
  <si>
    <t>CTR. FOR AG EQUIPT.</t>
  </si>
  <si>
    <t>CHRONIC ACCEL LAB</t>
  </si>
  <si>
    <t>FOUNDATION SEED</t>
  </si>
  <si>
    <t>REPRODUCTIVE BIO</t>
  </si>
  <si>
    <t>VEG CROPS</t>
  </si>
  <si>
    <t>HOPKINS RD</t>
  </si>
  <si>
    <t>AIRPORT</t>
  </si>
  <si>
    <t>ANIMAL SCI FEEDMILL</t>
  </si>
  <si>
    <t>AVIAN SCI FACILITY</t>
  </si>
  <si>
    <t>BEE BIOLOGY</t>
  </si>
  <si>
    <t>DANR</t>
  </si>
  <si>
    <t>GRAPEVINE IMPORT</t>
  </si>
  <si>
    <t>POMOLOGY LABS</t>
  </si>
  <si>
    <t>SWINE RESEARCH</t>
  </si>
  <si>
    <t>VITICULTURE</t>
  </si>
  <si>
    <t>GARROD DR</t>
  </si>
  <si>
    <t>AQUACULTURE LABS</t>
  </si>
  <si>
    <t>FACILITIES MGT. UTIL.</t>
  </si>
  <si>
    <t>ENVIRONMENTAL SVCS.</t>
  </si>
  <si>
    <t>GARROD DR. N &amp; S SIDE</t>
  </si>
  <si>
    <t>LOT SW OF ENV. SVCS.</t>
  </si>
  <si>
    <t>EQUESTRIAN CTR</t>
  </si>
  <si>
    <t>ZOOLOGY FIELD LAB</t>
  </si>
  <si>
    <t>BROOKS RD</t>
  </si>
  <si>
    <t>BEEF BARN</t>
  </si>
  <si>
    <t>GEOTECH CENTRIFUGE</t>
  </si>
  <si>
    <t>HYDRAULICS LAB</t>
  </si>
  <si>
    <t>SHEEP BARN</t>
  </si>
  <si>
    <t>USDA AQUATIC WEED</t>
  </si>
  <si>
    <t>CAMPBELL RD</t>
  </si>
  <si>
    <t>AG SERVICES</t>
  </si>
  <si>
    <t>PARKING AREAS</t>
  </si>
  <si>
    <t>EXEMPT ELECTRIC</t>
  </si>
  <si>
    <t>EXEMPT</t>
  </si>
  <si>
    <t>VENDOR</t>
  </si>
  <si>
    <t>EXEMPT/ VENDOR</t>
  </si>
  <si>
    <t>DISABLED VAN</t>
  </si>
  <si>
    <r>
      <rPr>
        <b/>
        <sz val="9"/>
        <rFont val="Helv"/>
      </rPr>
      <t>LT</t>
    </r>
    <r>
      <rPr>
        <b/>
        <sz val="10"/>
        <rFont val="Helv"/>
      </rPr>
      <t xml:space="preserve">              </t>
    </r>
    <r>
      <rPr>
        <b/>
        <sz val="9"/>
        <rFont val="Helv"/>
      </rPr>
      <t>(35/70 mins)</t>
    </r>
  </si>
  <si>
    <t>CH</t>
  </si>
  <si>
    <t>HOUSING</t>
  </si>
  <si>
    <t>LARUE RD S &amp; N</t>
  </si>
  <si>
    <t>PARKING LOCATION</t>
  </si>
  <si>
    <t>PARKING SPACE INVENTORY SUMMARY</t>
  </si>
  <si>
    <t>JUNGERMAN HALL</t>
  </si>
  <si>
    <t>FOA COMMUNICATIONS</t>
  </si>
  <si>
    <t>FLEET SERVICES</t>
  </si>
  <si>
    <t>A+ ZONE</t>
  </si>
  <si>
    <t>SW ZONE</t>
  </si>
  <si>
    <t>FEMINIST RESEARCH INSTITUTE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</si>
</sst>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9"/>
      <name val="Helv"/>
    </font>
    <font>
      <b/>
      <sz val="10"/>
      <name val="Helv"/>
    </font>
    <font>
      <sz val="10"/>
      <name val="Helv"/>
    </font>
    <font>
      <u/>
      <sz val="10"/>
      <name val="Helv"/>
    </font>
    <font>
      <b/>
      <sz val="12"/>
      <name val="Helv"/>
    </font>
    <font>
      <b/>
      <u/>
      <sz val="10"/>
      <name val="Helv"/>
    </font>
    <font>
      <b/>
      <sz val="14"/>
      <name val="Helv"/>
    </font>
    <font>
      <b/>
      <i/>
      <sz val="11"/>
      <name val="Helv"/>
    </font>
    <font>
      <b/>
      <i/>
      <u/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0" fillId="2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0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0" fontId="0" fillId="2" borderId="2" xfId="0" applyFill="1" applyBorder="1"/>
    <xf numFmtId="0" fontId="0" fillId="0" borderId="2" xfId="0" applyBorder="1"/>
    <xf numFmtId="0" fontId="2" fillId="2" borderId="2" xfId="0" applyFont="1" applyFill="1" applyBorder="1"/>
    <xf numFmtId="0" fontId="2" fillId="0" borderId="2" xfId="0" applyFont="1" applyBorder="1"/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0" fillId="2" borderId="0" xfId="0" applyFill="1"/>
    <xf numFmtId="0" fontId="2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2" xfId="0" applyFont="1" applyFill="1" applyBorder="1"/>
    <xf numFmtId="0" fontId="2" fillId="2" borderId="2" xfId="0" applyFont="1" applyFill="1" applyBorder="1" applyAlignment="1"/>
    <xf numFmtId="0" fontId="2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/>
    <xf numFmtId="0" fontId="7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3" xfId="0" applyBorder="1"/>
    <xf numFmtId="0" fontId="8" fillId="0" borderId="6" xfId="0" applyFont="1" applyBorder="1"/>
    <xf numFmtId="0" fontId="8" fillId="0" borderId="9" xfId="0" applyFont="1" applyBorder="1"/>
    <xf numFmtId="0" fontId="2" fillId="0" borderId="14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2" fillId="0" borderId="16" xfId="0" applyFont="1" applyBorder="1"/>
    <xf numFmtId="0" fontId="0" fillId="0" borderId="17" xfId="0" applyBorder="1"/>
    <xf numFmtId="0" fontId="0" fillId="0" borderId="18" xfId="0" applyBorder="1"/>
    <xf numFmtId="0" fontId="2" fillId="2" borderId="19" xfId="0" applyFont="1" applyFill="1" applyBorder="1" applyAlignment="1">
      <alignment horizontal="left"/>
    </xf>
    <xf numFmtId="0" fontId="0" fillId="2" borderId="19" xfId="0" applyFill="1" applyBorder="1" applyAlignment="1">
      <alignment horizontal="center"/>
    </xf>
    <xf numFmtId="0" fontId="1" fillId="2" borderId="19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center"/>
    </xf>
    <xf numFmtId="0" fontId="3" fillId="2" borderId="19" xfId="0" applyFont="1" applyFill="1" applyBorder="1" applyAlignment="1"/>
    <xf numFmtId="0" fontId="0" fillId="2" borderId="19" xfId="0" applyFont="1" applyFill="1" applyBorder="1" applyAlignment="1">
      <alignment horizontal="center"/>
    </xf>
    <xf numFmtId="0" fontId="2" fillId="0" borderId="5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" fillId="2" borderId="19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24"/>
  <sheetViews>
    <sheetView tabSelected="1" zoomScale="160" zoomScaleNormal="160" workbookViewId="0">
      <pane ySplit="1" topLeftCell="A84" activePane="bottomLeft" state="frozen"/>
      <selection pane="bottomLeft" activeCell="C91" sqref="C91"/>
    </sheetView>
  </sheetViews>
  <sheetFormatPr baseColWidth="10" defaultColWidth="8.83203125" defaultRowHeight="15"/>
  <cols>
    <col min="1" max="1" width="37.5" customWidth="1"/>
    <col min="2" max="2" width="12" style="43" customWidth="1"/>
    <col min="3" max="8" width="11.83203125" customWidth="1"/>
    <col min="9" max="9" width="12.5" customWidth="1"/>
    <col min="10" max="16" width="11.83203125" customWidth="1"/>
    <col min="17" max="17" width="11.1640625" customWidth="1"/>
    <col min="18" max="20" width="11.83203125" customWidth="1"/>
    <col min="21" max="21" width="9.6640625" customWidth="1"/>
    <col min="22" max="22" width="16.5" customWidth="1"/>
    <col min="23" max="23" width="16.1640625" customWidth="1"/>
  </cols>
  <sheetData>
    <row r="1" spans="1:23" ht="33" customHeight="1" thickBot="1">
      <c r="A1" s="3" t="s">
        <v>217</v>
      </c>
      <c r="B1" s="3" t="s">
        <v>222</v>
      </c>
      <c r="C1" s="1" t="s">
        <v>1</v>
      </c>
      <c r="D1" s="1" t="s">
        <v>2</v>
      </c>
      <c r="E1" s="1" t="s">
        <v>3</v>
      </c>
      <c r="F1" s="1" t="s">
        <v>223</v>
      </c>
      <c r="G1" s="1" t="s">
        <v>215</v>
      </c>
      <c r="H1" s="1" t="s">
        <v>4</v>
      </c>
      <c r="I1" s="1" t="s">
        <v>5</v>
      </c>
      <c r="J1" s="1" t="s">
        <v>6</v>
      </c>
      <c r="K1" s="1" t="s">
        <v>208</v>
      </c>
      <c r="L1" s="1" t="s">
        <v>209</v>
      </c>
      <c r="M1" s="1" t="s">
        <v>210</v>
      </c>
      <c r="N1" s="1" t="s">
        <v>211</v>
      </c>
      <c r="O1" s="2" t="s">
        <v>7</v>
      </c>
      <c r="P1" s="1" t="s">
        <v>212</v>
      </c>
      <c r="Q1" s="26" t="s">
        <v>213</v>
      </c>
      <c r="R1" s="2" t="s">
        <v>8</v>
      </c>
      <c r="S1" s="1" t="s">
        <v>9</v>
      </c>
      <c r="T1" s="4" t="s">
        <v>10</v>
      </c>
      <c r="U1" s="2" t="s">
        <v>214</v>
      </c>
      <c r="V1" s="2" t="s">
        <v>11</v>
      </c>
      <c r="W1" s="3" t="s">
        <v>12</v>
      </c>
    </row>
    <row r="2" spans="1:23" ht="16.5" customHeight="1" thickBot="1">
      <c r="A2" s="72" t="s">
        <v>0</v>
      </c>
      <c r="B2" s="73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1"/>
    </row>
    <row r="3" spans="1:23" ht="15" customHeight="1">
      <c r="A3" s="66" t="s">
        <v>13</v>
      </c>
      <c r="B3" s="74"/>
      <c r="C3" s="67">
        <v>134</v>
      </c>
      <c r="D3" s="67"/>
      <c r="E3" s="68"/>
      <c r="F3" s="68"/>
      <c r="G3" s="69"/>
      <c r="H3" s="69">
        <v>3</v>
      </c>
      <c r="I3" s="67">
        <v>3</v>
      </c>
      <c r="J3" s="67">
        <v>8</v>
      </c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5">
        <f t="shared" ref="W3:W34" si="0">SUM(B3:V3)</f>
        <v>148</v>
      </c>
    </row>
    <row r="4" spans="1:23" ht="15" customHeight="1">
      <c r="A4" s="8" t="s">
        <v>14</v>
      </c>
      <c r="B4" s="75">
        <v>10</v>
      </c>
      <c r="C4" s="9">
        <v>40</v>
      </c>
      <c r="D4" s="9"/>
      <c r="E4" s="10"/>
      <c r="F4" s="10"/>
      <c r="G4" s="11"/>
      <c r="H4" s="11"/>
      <c r="I4" s="9"/>
      <c r="J4" s="9"/>
      <c r="K4" s="9"/>
      <c r="L4" s="9"/>
      <c r="M4" s="9"/>
      <c r="N4" s="9"/>
      <c r="O4" s="9">
        <v>2</v>
      </c>
      <c r="P4" s="9"/>
      <c r="Q4" s="9"/>
      <c r="R4" s="9"/>
      <c r="S4" s="9">
        <v>3</v>
      </c>
      <c r="T4" s="9"/>
      <c r="U4" s="9"/>
      <c r="V4" s="9">
        <v>1</v>
      </c>
      <c r="W4" s="12">
        <f t="shared" si="0"/>
        <v>56</v>
      </c>
    </row>
    <row r="5" spans="1:23" ht="15" customHeight="1">
      <c r="A5" s="13" t="s">
        <v>15</v>
      </c>
      <c r="B5" s="76"/>
      <c r="C5" s="5">
        <v>44</v>
      </c>
      <c r="D5" s="5"/>
      <c r="E5" s="6"/>
      <c r="F5" s="6"/>
      <c r="G5" s="5"/>
      <c r="H5" s="5"/>
      <c r="I5" s="5">
        <v>2</v>
      </c>
      <c r="J5" s="5"/>
      <c r="K5" s="5"/>
      <c r="L5" s="5">
        <v>2</v>
      </c>
      <c r="M5" s="5"/>
      <c r="N5" s="5"/>
      <c r="O5" s="5">
        <v>8</v>
      </c>
      <c r="P5" s="5"/>
      <c r="Q5" s="5">
        <v>39</v>
      </c>
      <c r="R5" s="5"/>
      <c r="S5" s="5"/>
      <c r="T5" s="5"/>
      <c r="U5" s="5"/>
      <c r="V5" s="5"/>
      <c r="W5" s="7">
        <f t="shared" si="0"/>
        <v>95</v>
      </c>
    </row>
    <row r="6" spans="1:23" ht="15" customHeight="1">
      <c r="A6" s="14" t="s">
        <v>16</v>
      </c>
      <c r="B6" s="30"/>
      <c r="C6" s="9">
        <v>51</v>
      </c>
      <c r="D6" s="15"/>
      <c r="E6" s="16"/>
      <c r="F6" s="16"/>
      <c r="G6" s="15"/>
      <c r="H6" s="15"/>
      <c r="I6" s="15"/>
      <c r="J6" s="15"/>
      <c r="K6" s="15">
        <v>2</v>
      </c>
      <c r="L6" s="15"/>
      <c r="M6" s="15"/>
      <c r="N6" s="15"/>
      <c r="O6" s="15">
        <v>1</v>
      </c>
      <c r="P6" s="15">
        <v>2</v>
      </c>
      <c r="Q6" s="15"/>
      <c r="R6" s="15"/>
      <c r="S6" s="15"/>
      <c r="T6" s="15"/>
      <c r="U6" s="15"/>
      <c r="V6" s="15">
        <v>6</v>
      </c>
      <c r="W6" s="12">
        <f t="shared" si="0"/>
        <v>62</v>
      </c>
    </row>
    <row r="7" spans="1:23" ht="15" customHeight="1">
      <c r="A7" s="13" t="s">
        <v>17</v>
      </c>
      <c r="B7" s="76"/>
      <c r="C7" s="5">
        <v>56</v>
      </c>
      <c r="D7" s="5">
        <v>64</v>
      </c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7">
        <f t="shared" si="0"/>
        <v>120</v>
      </c>
    </row>
    <row r="8" spans="1:23" ht="15" customHeight="1">
      <c r="A8" s="8" t="s">
        <v>18</v>
      </c>
      <c r="B8" s="75"/>
      <c r="C8" s="9"/>
      <c r="D8" s="9">
        <v>60</v>
      </c>
      <c r="E8" s="10"/>
      <c r="F8" s="10"/>
      <c r="G8" s="9"/>
      <c r="H8" s="9"/>
      <c r="I8" s="9"/>
      <c r="J8" s="9"/>
      <c r="K8" s="9"/>
      <c r="L8" s="9"/>
      <c r="M8" s="9"/>
      <c r="N8" s="9"/>
      <c r="O8" s="9">
        <v>1</v>
      </c>
      <c r="P8" s="9"/>
      <c r="Q8" s="9"/>
      <c r="R8" s="9"/>
      <c r="S8" s="9"/>
      <c r="T8" s="9"/>
      <c r="U8" s="9"/>
      <c r="V8" s="9"/>
      <c r="W8" s="12">
        <f t="shared" si="0"/>
        <v>61</v>
      </c>
    </row>
    <row r="9" spans="1:23" ht="15" customHeight="1">
      <c r="A9" s="13" t="s">
        <v>19</v>
      </c>
      <c r="B9" s="76"/>
      <c r="C9" s="5"/>
      <c r="D9" s="5">
        <v>116</v>
      </c>
      <c r="E9" s="6"/>
      <c r="F9" s="6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7">
        <f t="shared" si="0"/>
        <v>116</v>
      </c>
    </row>
    <row r="10" spans="1:23" ht="15" customHeight="1">
      <c r="A10" s="14" t="s">
        <v>20</v>
      </c>
      <c r="B10" s="30"/>
      <c r="C10" s="15"/>
      <c r="D10" s="15">
        <v>57</v>
      </c>
      <c r="E10" s="16"/>
      <c r="F10" s="16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2">
        <f t="shared" si="0"/>
        <v>57</v>
      </c>
    </row>
    <row r="11" spans="1:23" ht="15" customHeight="1">
      <c r="A11" s="13" t="s">
        <v>21</v>
      </c>
      <c r="B11" s="76"/>
      <c r="C11" s="5"/>
      <c r="D11" s="5">
        <v>124</v>
      </c>
      <c r="E11" s="6"/>
      <c r="F11" s="6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7">
        <f t="shared" si="0"/>
        <v>124</v>
      </c>
    </row>
    <row r="12" spans="1:23" ht="15" customHeight="1">
      <c r="A12" s="14" t="s">
        <v>22</v>
      </c>
      <c r="B12" s="30">
        <v>10</v>
      </c>
      <c r="C12" s="15">
        <v>162</v>
      </c>
      <c r="D12" s="15"/>
      <c r="E12" s="16"/>
      <c r="F12" s="16"/>
      <c r="G12" s="15"/>
      <c r="H12" s="15">
        <v>2</v>
      </c>
      <c r="I12" s="15">
        <v>10</v>
      </c>
      <c r="J12" s="15">
        <v>4</v>
      </c>
      <c r="K12" s="15">
        <v>2</v>
      </c>
      <c r="L12" s="15">
        <v>2</v>
      </c>
      <c r="M12" s="15"/>
      <c r="N12" s="15"/>
      <c r="O12" s="15"/>
      <c r="P12" s="15"/>
      <c r="Q12" s="15"/>
      <c r="R12" s="15"/>
      <c r="S12" s="15"/>
      <c r="T12" s="15"/>
      <c r="U12" s="15"/>
      <c r="V12" s="15">
        <v>3</v>
      </c>
      <c r="W12" s="12">
        <f t="shared" si="0"/>
        <v>195</v>
      </c>
    </row>
    <row r="13" spans="1:23" ht="15" customHeight="1">
      <c r="A13" s="13" t="s">
        <v>23</v>
      </c>
      <c r="B13" s="76"/>
      <c r="C13" s="5">
        <v>71</v>
      </c>
      <c r="D13" s="5"/>
      <c r="E13" s="6"/>
      <c r="F13" s="6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7">
        <f t="shared" si="0"/>
        <v>71</v>
      </c>
    </row>
    <row r="14" spans="1:23" ht="15" customHeight="1">
      <c r="A14" s="8" t="s">
        <v>24</v>
      </c>
      <c r="B14" s="75"/>
      <c r="C14" s="9"/>
      <c r="D14" s="9">
        <v>118</v>
      </c>
      <c r="E14" s="10"/>
      <c r="F14" s="10"/>
      <c r="G14" s="9"/>
      <c r="H14" s="9"/>
      <c r="I14" s="9">
        <v>2</v>
      </c>
      <c r="J14" s="9"/>
      <c r="K14" s="9"/>
      <c r="L14" s="9"/>
      <c r="M14" s="9"/>
      <c r="N14" s="9"/>
      <c r="O14" s="9">
        <v>20</v>
      </c>
      <c r="P14" s="9"/>
      <c r="Q14" s="9">
        <v>12</v>
      </c>
      <c r="R14" s="9"/>
      <c r="S14" s="9"/>
      <c r="T14" s="9"/>
      <c r="U14" s="9"/>
      <c r="V14" s="9"/>
      <c r="W14" s="12">
        <f t="shared" si="0"/>
        <v>152</v>
      </c>
    </row>
    <row r="15" spans="1:23" ht="15" customHeight="1">
      <c r="A15" s="13" t="s">
        <v>25</v>
      </c>
      <c r="B15" s="76"/>
      <c r="C15" s="5"/>
      <c r="D15" s="5">
        <v>79</v>
      </c>
      <c r="E15" s="6"/>
      <c r="F15" s="6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7">
        <f t="shared" si="0"/>
        <v>79</v>
      </c>
    </row>
    <row r="16" spans="1:23" ht="15" customHeight="1">
      <c r="A16" s="14" t="s">
        <v>26</v>
      </c>
      <c r="B16" s="30"/>
      <c r="C16" s="15"/>
      <c r="D16" s="15">
        <v>198</v>
      </c>
      <c r="E16" s="16"/>
      <c r="F16" s="16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2">
        <f t="shared" si="0"/>
        <v>198</v>
      </c>
    </row>
    <row r="17" spans="1:23" ht="15" customHeight="1">
      <c r="A17" s="13" t="s">
        <v>27</v>
      </c>
      <c r="B17" s="76">
        <v>10</v>
      </c>
      <c r="C17" s="5">
        <v>47</v>
      </c>
      <c r="D17" s="5"/>
      <c r="E17" s="6"/>
      <c r="F17" s="6"/>
      <c r="G17" s="5"/>
      <c r="H17" s="5">
        <v>4</v>
      </c>
      <c r="I17" s="5">
        <v>6</v>
      </c>
      <c r="J17" s="5">
        <v>4</v>
      </c>
      <c r="K17" s="5">
        <v>4</v>
      </c>
      <c r="L17" s="5">
        <v>2</v>
      </c>
      <c r="M17" s="5"/>
      <c r="N17" s="5"/>
      <c r="O17" s="5">
        <v>21</v>
      </c>
      <c r="P17" s="5">
        <v>3</v>
      </c>
      <c r="Q17" s="5"/>
      <c r="R17" s="5">
        <v>6</v>
      </c>
      <c r="S17" s="5"/>
      <c r="T17" s="5"/>
      <c r="U17" s="5">
        <v>2</v>
      </c>
      <c r="V17" s="5">
        <v>36</v>
      </c>
      <c r="W17" s="7">
        <f t="shared" si="0"/>
        <v>145</v>
      </c>
    </row>
    <row r="18" spans="1:23" ht="15" customHeight="1">
      <c r="A18" s="8" t="s">
        <v>28</v>
      </c>
      <c r="B18" s="75"/>
      <c r="C18" s="9">
        <v>99</v>
      </c>
      <c r="D18" s="9">
        <v>7</v>
      </c>
      <c r="E18" s="10"/>
      <c r="F18" s="10"/>
      <c r="G18" s="9"/>
      <c r="H18" s="9"/>
      <c r="I18" s="9"/>
      <c r="J18" s="9">
        <v>3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12">
        <f t="shared" si="0"/>
        <v>109</v>
      </c>
    </row>
    <row r="19" spans="1:23" ht="15" customHeight="1">
      <c r="A19" s="13" t="s">
        <v>29</v>
      </c>
      <c r="B19" s="76"/>
      <c r="C19" s="5">
        <v>82</v>
      </c>
      <c r="D19" s="5">
        <v>72</v>
      </c>
      <c r="E19" s="6"/>
      <c r="F19" s="6"/>
      <c r="G19" s="5"/>
      <c r="H19" s="5"/>
      <c r="I19" s="17"/>
      <c r="J19" s="5">
        <v>6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7">
        <f t="shared" si="0"/>
        <v>160</v>
      </c>
    </row>
    <row r="20" spans="1:23" ht="15" customHeight="1">
      <c r="A20" s="14" t="s">
        <v>30</v>
      </c>
      <c r="B20" s="30"/>
      <c r="C20" s="15"/>
      <c r="D20" s="15">
        <v>110</v>
      </c>
      <c r="E20" s="16"/>
      <c r="F20" s="16"/>
      <c r="G20" s="15"/>
      <c r="H20" s="15"/>
      <c r="I20" s="18"/>
      <c r="J20" s="15">
        <v>8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2">
        <f t="shared" si="0"/>
        <v>118</v>
      </c>
    </row>
    <row r="21" spans="1:23" ht="15" customHeight="1">
      <c r="A21" s="13" t="s">
        <v>31</v>
      </c>
      <c r="B21" s="76"/>
      <c r="C21" s="5"/>
      <c r="D21" s="5">
        <v>153</v>
      </c>
      <c r="E21" s="6"/>
      <c r="F21" s="6"/>
      <c r="G21" s="5"/>
      <c r="H21" s="5"/>
      <c r="I21" s="5"/>
      <c r="J21" s="5">
        <v>6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7">
        <f t="shared" si="0"/>
        <v>159</v>
      </c>
    </row>
    <row r="22" spans="1:23" ht="15" customHeight="1">
      <c r="A22" s="8" t="s">
        <v>32</v>
      </c>
      <c r="B22" s="75"/>
      <c r="C22" s="9"/>
      <c r="D22" s="9">
        <v>110</v>
      </c>
      <c r="E22" s="10"/>
      <c r="F22" s="10"/>
      <c r="G22" s="9"/>
      <c r="H22" s="9"/>
      <c r="I22" s="9"/>
      <c r="J22" s="9">
        <v>8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12">
        <f t="shared" si="0"/>
        <v>118</v>
      </c>
    </row>
    <row r="23" spans="1:23" ht="15" customHeight="1">
      <c r="A23" s="13" t="s">
        <v>33</v>
      </c>
      <c r="B23" s="76"/>
      <c r="C23" s="5"/>
      <c r="D23" s="5">
        <v>153</v>
      </c>
      <c r="E23" s="6"/>
      <c r="F23" s="6"/>
      <c r="G23" s="5"/>
      <c r="H23" s="5"/>
      <c r="I23" s="5"/>
      <c r="J23" s="5">
        <v>6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7">
        <f t="shared" si="0"/>
        <v>159</v>
      </c>
    </row>
    <row r="24" spans="1:23" ht="15" customHeight="1">
      <c r="A24" s="14" t="s">
        <v>34</v>
      </c>
      <c r="B24" s="30"/>
      <c r="C24" s="15"/>
      <c r="D24" s="15">
        <v>110</v>
      </c>
      <c r="E24" s="16"/>
      <c r="F24" s="16"/>
      <c r="G24" s="15"/>
      <c r="H24" s="15"/>
      <c r="I24" s="15"/>
      <c r="J24" s="15">
        <v>8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2">
        <f t="shared" si="0"/>
        <v>118</v>
      </c>
    </row>
    <row r="25" spans="1:23" ht="15" customHeight="1">
      <c r="A25" s="13" t="s">
        <v>35</v>
      </c>
      <c r="B25" s="76"/>
      <c r="C25" s="5"/>
      <c r="D25" s="5">
        <v>153</v>
      </c>
      <c r="E25" s="6"/>
      <c r="F25" s="6"/>
      <c r="G25" s="5"/>
      <c r="H25" s="5"/>
      <c r="I25" s="5"/>
      <c r="J25" s="5">
        <v>6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7">
        <f t="shared" si="0"/>
        <v>159</v>
      </c>
    </row>
    <row r="26" spans="1:23" ht="15" customHeight="1">
      <c r="A26" s="8" t="s">
        <v>36</v>
      </c>
      <c r="B26" s="75"/>
      <c r="C26" s="9"/>
      <c r="D26" s="9">
        <v>110</v>
      </c>
      <c r="E26" s="10"/>
      <c r="F26" s="10"/>
      <c r="G26" s="9"/>
      <c r="H26" s="9"/>
      <c r="I26" s="9"/>
      <c r="J26" s="9">
        <v>8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12">
        <f t="shared" si="0"/>
        <v>118</v>
      </c>
    </row>
    <row r="27" spans="1:23" ht="15" customHeight="1">
      <c r="A27" s="13" t="s">
        <v>37</v>
      </c>
      <c r="B27" s="76"/>
      <c r="C27" s="5"/>
      <c r="D27" s="5">
        <v>157</v>
      </c>
      <c r="E27" s="6"/>
      <c r="F27" s="6"/>
      <c r="G27" s="5"/>
      <c r="H27" s="5"/>
      <c r="I27" s="5"/>
      <c r="J27" s="5">
        <v>6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7">
        <f t="shared" si="0"/>
        <v>163</v>
      </c>
    </row>
    <row r="28" spans="1:23" ht="15" customHeight="1">
      <c r="A28" s="14" t="s">
        <v>38</v>
      </c>
      <c r="B28" s="30"/>
      <c r="C28" s="15"/>
      <c r="D28" s="15">
        <v>58</v>
      </c>
      <c r="E28" s="16"/>
      <c r="F28" s="16"/>
      <c r="G28" s="15"/>
      <c r="H28" s="15"/>
      <c r="I28" s="15"/>
      <c r="J28" s="15">
        <v>4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2">
        <f t="shared" si="0"/>
        <v>62</v>
      </c>
    </row>
    <row r="29" spans="1:23" ht="15" customHeight="1">
      <c r="A29" s="19" t="s">
        <v>39</v>
      </c>
      <c r="B29" s="76"/>
      <c r="C29" s="7"/>
      <c r="D29" s="7">
        <v>261</v>
      </c>
      <c r="E29" s="7"/>
      <c r="F29" s="7"/>
      <c r="G29" s="5"/>
      <c r="H29" s="5">
        <v>2</v>
      </c>
      <c r="I29" s="7">
        <v>20</v>
      </c>
      <c r="J29" s="7"/>
      <c r="K29" s="7"/>
      <c r="L29" s="7"/>
      <c r="M29" s="7"/>
      <c r="N29" s="7"/>
      <c r="O29" s="7">
        <v>14</v>
      </c>
      <c r="P29" s="7"/>
      <c r="Q29" s="7">
        <v>6</v>
      </c>
      <c r="R29" s="7">
        <v>3</v>
      </c>
      <c r="S29" s="7">
        <v>1</v>
      </c>
      <c r="T29" s="7"/>
      <c r="U29" s="7">
        <v>4</v>
      </c>
      <c r="V29" s="7">
        <v>12</v>
      </c>
      <c r="W29" s="7">
        <f t="shared" si="0"/>
        <v>323</v>
      </c>
    </row>
    <row r="30" spans="1:23" ht="15" customHeight="1">
      <c r="A30" s="20" t="s">
        <v>40</v>
      </c>
      <c r="B30" s="30"/>
      <c r="C30" s="21"/>
      <c r="D30" s="21">
        <v>391</v>
      </c>
      <c r="E30" s="21">
        <v>81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>
        <v>1</v>
      </c>
      <c r="T30" s="21"/>
      <c r="U30" s="21"/>
      <c r="V30" s="21"/>
      <c r="W30" s="12">
        <f t="shared" si="0"/>
        <v>473</v>
      </c>
    </row>
    <row r="31" spans="1:23" ht="15" customHeight="1">
      <c r="A31" s="19" t="s">
        <v>41</v>
      </c>
      <c r="B31" s="76">
        <v>10</v>
      </c>
      <c r="C31" s="7">
        <v>49</v>
      </c>
      <c r="D31" s="7"/>
      <c r="E31" s="7"/>
      <c r="F31" s="7"/>
      <c r="G31" s="7"/>
      <c r="H31" s="7"/>
      <c r="I31" s="7"/>
      <c r="J31" s="7">
        <v>14</v>
      </c>
      <c r="K31" s="7"/>
      <c r="L31" s="7">
        <v>2</v>
      </c>
      <c r="M31" s="7"/>
      <c r="N31" s="7">
        <v>14</v>
      </c>
      <c r="O31" s="7">
        <v>10</v>
      </c>
      <c r="P31" s="7">
        <v>2</v>
      </c>
      <c r="Q31" s="7"/>
      <c r="R31" s="7"/>
      <c r="S31" s="7"/>
      <c r="T31" s="7">
        <v>3</v>
      </c>
      <c r="U31" s="7">
        <v>19</v>
      </c>
      <c r="V31" s="7"/>
      <c r="W31" s="7">
        <f t="shared" si="0"/>
        <v>123</v>
      </c>
    </row>
    <row r="32" spans="1:23" ht="15" customHeight="1">
      <c r="A32" s="20" t="s">
        <v>42</v>
      </c>
      <c r="B32" s="30"/>
      <c r="C32" s="21"/>
      <c r="D32" s="21"/>
      <c r="E32" s="22"/>
      <c r="F32" s="22"/>
      <c r="G32" s="21"/>
      <c r="H32" s="21"/>
      <c r="I32" s="21"/>
      <c r="J32" s="21">
        <v>3</v>
      </c>
      <c r="K32" s="21"/>
      <c r="L32" s="21">
        <v>3</v>
      </c>
      <c r="M32" s="21"/>
      <c r="N32" s="21"/>
      <c r="O32" s="21"/>
      <c r="P32" s="21">
        <v>1</v>
      </c>
      <c r="Q32" s="21"/>
      <c r="R32" s="21">
        <v>20</v>
      </c>
      <c r="S32" s="21">
        <v>1</v>
      </c>
      <c r="T32" s="21">
        <v>1</v>
      </c>
      <c r="U32" s="21"/>
      <c r="V32" s="21"/>
      <c r="W32" s="12">
        <f t="shared" si="0"/>
        <v>29</v>
      </c>
    </row>
    <row r="33" spans="1:23" ht="15" customHeight="1">
      <c r="A33" s="19" t="s">
        <v>43</v>
      </c>
      <c r="B33" s="76">
        <v>10</v>
      </c>
      <c r="C33" s="7">
        <v>183</v>
      </c>
      <c r="D33" s="7"/>
      <c r="E33" s="23"/>
      <c r="F33" s="23"/>
      <c r="G33" s="7"/>
      <c r="H33" s="7"/>
      <c r="I33" s="7"/>
      <c r="J33" s="7">
        <v>4</v>
      </c>
      <c r="K33" s="7"/>
      <c r="L33" s="7"/>
      <c r="M33" s="7"/>
      <c r="N33" s="7"/>
      <c r="O33" s="7">
        <v>6</v>
      </c>
      <c r="P33" s="7"/>
      <c r="Q33" s="7">
        <v>3</v>
      </c>
      <c r="R33" s="7"/>
      <c r="S33" s="7"/>
      <c r="T33" s="7"/>
      <c r="U33" s="7"/>
      <c r="V33" s="7"/>
      <c r="W33" s="7">
        <f t="shared" si="0"/>
        <v>206</v>
      </c>
    </row>
    <row r="34" spans="1:23" ht="15" customHeight="1">
      <c r="A34" s="20" t="s">
        <v>44</v>
      </c>
      <c r="B34" s="30">
        <v>9</v>
      </c>
      <c r="C34" s="21"/>
      <c r="D34" s="21">
        <v>208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>
        <v>7</v>
      </c>
      <c r="P34" s="21"/>
      <c r="Q34" s="21"/>
      <c r="R34" s="21"/>
      <c r="S34" s="21"/>
      <c r="T34" s="21"/>
      <c r="U34" s="21"/>
      <c r="V34" s="21"/>
      <c r="W34" s="12">
        <f t="shared" si="0"/>
        <v>224</v>
      </c>
    </row>
    <row r="35" spans="1:23" ht="15" customHeight="1">
      <c r="A35" s="19" t="s">
        <v>45</v>
      </c>
      <c r="B35" s="76">
        <v>5</v>
      </c>
      <c r="C35" s="7">
        <v>38</v>
      </c>
      <c r="D35" s="7"/>
      <c r="E35" s="7"/>
      <c r="F35" s="7"/>
      <c r="G35" s="7"/>
      <c r="H35" s="7"/>
      <c r="I35" s="7"/>
      <c r="J35" s="7">
        <v>7</v>
      </c>
      <c r="K35" s="7"/>
      <c r="L35" s="7">
        <v>4</v>
      </c>
      <c r="M35" s="7">
        <v>2</v>
      </c>
      <c r="N35" s="7"/>
      <c r="O35" s="7">
        <v>6</v>
      </c>
      <c r="P35" s="7">
        <v>3</v>
      </c>
      <c r="Q35" s="7"/>
      <c r="R35" s="7">
        <v>2</v>
      </c>
      <c r="S35" s="7">
        <v>2</v>
      </c>
      <c r="T35" s="7">
        <v>1</v>
      </c>
      <c r="U35" s="7"/>
      <c r="V35" s="7">
        <v>1</v>
      </c>
      <c r="W35" s="7">
        <f t="shared" ref="W35:W66" si="1">SUM(B35:V35)</f>
        <v>71</v>
      </c>
    </row>
    <row r="36" spans="1:23" ht="15" customHeight="1">
      <c r="A36" s="20" t="s">
        <v>46</v>
      </c>
      <c r="B36" s="30">
        <v>16</v>
      </c>
      <c r="C36" s="21">
        <v>152</v>
      </c>
      <c r="D36" s="21"/>
      <c r="E36" s="21"/>
      <c r="F36" s="21"/>
      <c r="G36" s="21"/>
      <c r="H36" s="21"/>
      <c r="I36" s="21"/>
      <c r="J36" s="21"/>
      <c r="K36" s="21"/>
      <c r="L36" s="21">
        <v>1</v>
      </c>
      <c r="M36" s="21"/>
      <c r="N36" s="21"/>
      <c r="O36" s="21">
        <v>7</v>
      </c>
      <c r="P36" s="21"/>
      <c r="Q36" s="21"/>
      <c r="R36" s="21">
        <v>14</v>
      </c>
      <c r="S36" s="21">
        <v>1</v>
      </c>
      <c r="T36" s="21"/>
      <c r="U36" s="21">
        <v>1</v>
      </c>
      <c r="V36" s="21"/>
      <c r="W36" s="12">
        <f t="shared" si="1"/>
        <v>192</v>
      </c>
    </row>
    <row r="37" spans="1:23" ht="15" customHeight="1">
      <c r="A37" s="19" t="s">
        <v>47</v>
      </c>
      <c r="B37" s="76">
        <v>20</v>
      </c>
      <c r="C37" s="7">
        <v>312</v>
      </c>
      <c r="D37" s="7"/>
      <c r="E37" s="7"/>
      <c r="F37" s="7"/>
      <c r="G37" s="7"/>
      <c r="H37" s="7"/>
      <c r="I37" s="7"/>
      <c r="J37" s="7">
        <v>47</v>
      </c>
      <c r="K37" s="7"/>
      <c r="L37" s="7">
        <v>8</v>
      </c>
      <c r="M37" s="7"/>
      <c r="N37" s="7">
        <v>5</v>
      </c>
      <c r="O37" s="7">
        <v>9</v>
      </c>
      <c r="P37" s="7">
        <v>2</v>
      </c>
      <c r="Q37" s="7">
        <v>2</v>
      </c>
      <c r="R37" s="7"/>
      <c r="S37" s="7"/>
      <c r="T37" s="7"/>
      <c r="U37" s="7"/>
      <c r="V37" s="7"/>
      <c r="W37" s="7">
        <f t="shared" si="1"/>
        <v>405</v>
      </c>
    </row>
    <row r="38" spans="1:23" ht="15" customHeight="1">
      <c r="A38" s="19" t="s">
        <v>48</v>
      </c>
      <c r="B38" s="76"/>
      <c r="C38" s="7"/>
      <c r="D38" s="7">
        <v>33</v>
      </c>
      <c r="E38" s="7"/>
      <c r="F38" s="7"/>
      <c r="G38" s="7"/>
      <c r="H38" s="7"/>
      <c r="I38" s="7"/>
      <c r="J38" s="7"/>
      <c r="K38" s="7"/>
      <c r="L38" s="7">
        <v>1</v>
      </c>
      <c r="M38" s="7"/>
      <c r="N38" s="7"/>
      <c r="O38" s="7">
        <v>3</v>
      </c>
      <c r="P38" s="7">
        <v>1</v>
      </c>
      <c r="Q38" s="7"/>
      <c r="R38" s="7"/>
      <c r="S38" s="7"/>
      <c r="T38" s="7"/>
      <c r="U38" s="7"/>
      <c r="V38" s="7"/>
      <c r="W38" s="7">
        <f t="shared" si="1"/>
        <v>38</v>
      </c>
    </row>
    <row r="39" spans="1:23" ht="15" customHeight="1">
      <c r="A39" s="19" t="s">
        <v>49</v>
      </c>
      <c r="B39" s="76"/>
      <c r="C39" s="7">
        <v>15</v>
      </c>
      <c r="D39" s="7"/>
      <c r="E39" s="7"/>
      <c r="F39" s="7"/>
      <c r="G39" s="7"/>
      <c r="H39" s="7"/>
      <c r="I39" s="7"/>
      <c r="J39" s="7"/>
      <c r="K39" s="7"/>
      <c r="L39" s="7">
        <v>1</v>
      </c>
      <c r="M39" s="7"/>
      <c r="N39" s="7"/>
      <c r="O39" s="7"/>
      <c r="P39" s="7">
        <v>1</v>
      </c>
      <c r="Q39" s="7"/>
      <c r="R39" s="7"/>
      <c r="S39" s="7">
        <v>1</v>
      </c>
      <c r="T39" s="7"/>
      <c r="U39" s="7"/>
      <c r="V39" s="7"/>
      <c r="W39" s="7">
        <f t="shared" si="1"/>
        <v>18</v>
      </c>
    </row>
    <row r="40" spans="1:23" ht="15" customHeight="1">
      <c r="A40" s="20" t="s">
        <v>50</v>
      </c>
      <c r="B40" s="30"/>
      <c r="C40" s="21"/>
      <c r="D40" s="21">
        <v>147</v>
      </c>
      <c r="E40" s="21"/>
      <c r="F40" s="21"/>
      <c r="G40" s="21"/>
      <c r="H40" s="21"/>
      <c r="I40" s="21"/>
      <c r="J40" s="21">
        <v>3</v>
      </c>
      <c r="K40" s="21"/>
      <c r="L40" s="21"/>
      <c r="M40" s="21"/>
      <c r="N40" s="21">
        <v>2</v>
      </c>
      <c r="O40" s="21">
        <v>7</v>
      </c>
      <c r="P40" s="21">
        <v>2</v>
      </c>
      <c r="Q40" s="21"/>
      <c r="R40" s="21"/>
      <c r="S40" s="21"/>
      <c r="T40" s="21"/>
      <c r="U40" s="21"/>
      <c r="V40" s="21"/>
      <c r="W40" s="12">
        <f t="shared" si="1"/>
        <v>161</v>
      </c>
    </row>
    <row r="41" spans="1:23" ht="15" customHeight="1">
      <c r="A41" s="19" t="s">
        <v>51</v>
      </c>
      <c r="B41" s="76">
        <v>10</v>
      </c>
      <c r="C41" s="7"/>
      <c r="D41" s="7">
        <v>499</v>
      </c>
      <c r="E41" s="7"/>
      <c r="F41" s="7"/>
      <c r="G41" s="7"/>
      <c r="H41" s="7"/>
      <c r="I41" s="7">
        <v>16</v>
      </c>
      <c r="J41" s="7">
        <v>22</v>
      </c>
      <c r="K41" s="7">
        <v>4</v>
      </c>
      <c r="L41" s="7">
        <v>7</v>
      </c>
      <c r="M41" s="7"/>
      <c r="N41" s="7">
        <v>4</v>
      </c>
      <c r="O41" s="7">
        <v>14</v>
      </c>
      <c r="P41" s="7">
        <v>5</v>
      </c>
      <c r="Q41" s="7"/>
      <c r="R41" s="7"/>
      <c r="S41" s="7"/>
      <c r="T41" s="7"/>
      <c r="U41" s="7"/>
      <c r="V41" s="7">
        <v>26</v>
      </c>
      <c r="W41" s="7">
        <f t="shared" si="1"/>
        <v>607</v>
      </c>
    </row>
    <row r="42" spans="1:23" ht="15" customHeight="1">
      <c r="A42" s="20" t="s">
        <v>52</v>
      </c>
      <c r="B42" s="30"/>
      <c r="C42" s="21">
        <v>36</v>
      </c>
      <c r="D42" s="21"/>
      <c r="E42" s="21"/>
      <c r="F42" s="21"/>
      <c r="G42" s="21"/>
      <c r="H42" s="21">
        <v>1</v>
      </c>
      <c r="I42" s="21"/>
      <c r="J42" s="21">
        <v>6</v>
      </c>
      <c r="K42" s="21"/>
      <c r="L42" s="21"/>
      <c r="M42" s="21"/>
      <c r="N42" s="21">
        <v>2</v>
      </c>
      <c r="O42" s="21">
        <v>1</v>
      </c>
      <c r="P42" s="21">
        <v>2</v>
      </c>
      <c r="Q42" s="21"/>
      <c r="R42" s="21"/>
      <c r="S42" s="21">
        <v>2</v>
      </c>
      <c r="T42" s="21">
        <v>1</v>
      </c>
      <c r="U42" s="21"/>
      <c r="V42" s="21"/>
      <c r="W42" s="12">
        <f t="shared" si="1"/>
        <v>51</v>
      </c>
    </row>
    <row r="43" spans="1:23" ht="15" customHeight="1">
      <c r="A43" s="19" t="s">
        <v>53</v>
      </c>
      <c r="B43" s="76">
        <v>5</v>
      </c>
      <c r="C43" s="7">
        <v>79</v>
      </c>
      <c r="D43" s="7"/>
      <c r="E43" s="7"/>
      <c r="F43" s="7"/>
      <c r="G43" s="7"/>
      <c r="H43" s="7"/>
      <c r="I43" s="7">
        <v>3</v>
      </c>
      <c r="J43" s="7">
        <v>1</v>
      </c>
      <c r="K43" s="7">
        <v>1</v>
      </c>
      <c r="L43" s="7">
        <v>3</v>
      </c>
      <c r="M43" s="7"/>
      <c r="N43" s="7">
        <v>9</v>
      </c>
      <c r="O43" s="7">
        <v>2</v>
      </c>
      <c r="P43" s="7">
        <v>2</v>
      </c>
      <c r="Q43" s="7"/>
      <c r="R43" s="7"/>
      <c r="S43" s="7"/>
      <c r="T43" s="7">
        <v>1</v>
      </c>
      <c r="U43" s="7"/>
      <c r="V43" s="7">
        <v>2</v>
      </c>
      <c r="W43" s="7">
        <f t="shared" si="1"/>
        <v>108</v>
      </c>
    </row>
    <row r="44" spans="1:23" ht="15" customHeight="1">
      <c r="A44" s="20" t="s">
        <v>54</v>
      </c>
      <c r="B44" s="30"/>
      <c r="C44" s="21"/>
      <c r="D44" s="21">
        <v>266</v>
      </c>
      <c r="E44" s="21"/>
      <c r="F44" s="21"/>
      <c r="G44" s="21"/>
      <c r="H44" s="21"/>
      <c r="I44" s="21"/>
      <c r="J44" s="21">
        <v>16</v>
      </c>
      <c r="K44" s="21"/>
      <c r="L44" s="21">
        <v>1</v>
      </c>
      <c r="M44" s="21">
        <v>4</v>
      </c>
      <c r="N44" s="21">
        <v>4</v>
      </c>
      <c r="O44" s="21">
        <v>12</v>
      </c>
      <c r="P44" s="21">
        <v>6</v>
      </c>
      <c r="Q44" s="21"/>
      <c r="R44" s="21"/>
      <c r="S44" s="21"/>
      <c r="T44" s="21"/>
      <c r="U44" s="12"/>
      <c r="W44" s="24">
        <f t="shared" si="1"/>
        <v>309</v>
      </c>
    </row>
    <row r="45" spans="1:23" ht="15" customHeight="1">
      <c r="A45" s="19" t="s">
        <v>55</v>
      </c>
      <c r="B45" s="76"/>
      <c r="C45" s="7"/>
      <c r="D45" s="7">
        <v>334</v>
      </c>
      <c r="E45" s="7"/>
      <c r="F45" s="7">
        <v>50</v>
      </c>
      <c r="G45" s="7"/>
      <c r="H45" s="7">
        <v>1</v>
      </c>
      <c r="I45" s="7">
        <v>2</v>
      </c>
      <c r="J45" s="7">
        <v>8</v>
      </c>
      <c r="K45" s="7"/>
      <c r="L45" s="7">
        <v>2</v>
      </c>
      <c r="M45" s="7">
        <v>5</v>
      </c>
      <c r="N45" s="7">
        <v>1</v>
      </c>
      <c r="O45" s="7">
        <v>2</v>
      </c>
      <c r="P45" s="7"/>
      <c r="Q45" s="7"/>
      <c r="R45" s="7"/>
      <c r="S45" s="7"/>
      <c r="T45" s="7"/>
      <c r="U45" s="7"/>
      <c r="V45" s="17"/>
      <c r="W45" s="25">
        <f t="shared" si="1"/>
        <v>405</v>
      </c>
    </row>
    <row r="46" spans="1:23" ht="15" customHeight="1">
      <c r="A46" s="20" t="s">
        <v>56</v>
      </c>
      <c r="B46" s="30"/>
      <c r="C46" s="21"/>
      <c r="D46" s="21">
        <v>155</v>
      </c>
      <c r="G46" s="21"/>
      <c r="H46" s="21">
        <v>1</v>
      </c>
      <c r="I46" s="21">
        <v>1</v>
      </c>
      <c r="J46" s="21"/>
      <c r="K46" s="21">
        <v>2</v>
      </c>
      <c r="L46" s="21"/>
      <c r="M46" s="21"/>
      <c r="N46" s="21">
        <v>2</v>
      </c>
      <c r="O46" s="21">
        <v>10</v>
      </c>
      <c r="P46" s="21">
        <v>1</v>
      </c>
      <c r="Q46" s="21">
        <v>5</v>
      </c>
      <c r="R46" s="21"/>
      <c r="S46" s="21">
        <v>1</v>
      </c>
      <c r="T46" s="21"/>
      <c r="U46" s="21"/>
      <c r="V46" s="21">
        <v>21</v>
      </c>
      <c r="W46" s="12">
        <f t="shared" si="1"/>
        <v>199</v>
      </c>
    </row>
    <row r="47" spans="1:23" ht="15" customHeight="1">
      <c r="A47" s="20" t="s">
        <v>57</v>
      </c>
      <c r="B47" s="30">
        <v>8</v>
      </c>
      <c r="C47" s="21">
        <v>211</v>
      </c>
      <c r="D47" s="21"/>
      <c r="E47" s="21"/>
      <c r="F47" s="21"/>
      <c r="G47" s="21"/>
      <c r="H47" s="21"/>
      <c r="I47" s="21"/>
      <c r="J47" s="21">
        <v>4</v>
      </c>
      <c r="K47" s="21"/>
      <c r="L47" s="21">
        <v>1</v>
      </c>
      <c r="M47" s="21"/>
      <c r="N47" s="21">
        <v>1</v>
      </c>
      <c r="O47" s="21">
        <v>7</v>
      </c>
      <c r="P47" s="21">
        <v>3</v>
      </c>
      <c r="Q47" s="21"/>
      <c r="R47" s="21">
        <v>2</v>
      </c>
      <c r="S47" s="21">
        <v>3</v>
      </c>
      <c r="T47" s="21">
        <v>1</v>
      </c>
      <c r="U47" s="21"/>
      <c r="V47" s="21">
        <v>26</v>
      </c>
      <c r="W47" s="12">
        <f t="shared" si="1"/>
        <v>267</v>
      </c>
    </row>
    <row r="48" spans="1:23" ht="15" customHeight="1">
      <c r="A48" s="19" t="s">
        <v>58</v>
      </c>
      <c r="B48" s="76"/>
      <c r="C48" s="7"/>
      <c r="D48" s="7"/>
      <c r="E48" s="7"/>
      <c r="F48" s="7"/>
      <c r="G48" s="7"/>
      <c r="H48" s="7"/>
      <c r="I48" s="7"/>
      <c r="J48" s="7"/>
      <c r="K48" s="7">
        <v>2</v>
      </c>
      <c r="L48" s="7">
        <v>1</v>
      </c>
      <c r="M48" s="7"/>
      <c r="N48" s="7"/>
      <c r="O48" s="7">
        <v>1</v>
      </c>
      <c r="P48" s="7"/>
      <c r="Q48" s="7"/>
      <c r="R48" s="7"/>
      <c r="S48" s="7"/>
      <c r="T48" s="7"/>
      <c r="U48" s="7"/>
      <c r="V48" s="7">
        <v>18</v>
      </c>
      <c r="W48" s="7">
        <f t="shared" si="1"/>
        <v>22</v>
      </c>
    </row>
    <row r="49" spans="1:23" ht="15" customHeight="1">
      <c r="A49" s="20" t="s">
        <v>59</v>
      </c>
      <c r="B49" s="30">
        <v>10</v>
      </c>
      <c r="C49" s="21">
        <v>109</v>
      </c>
      <c r="D49" s="21"/>
      <c r="E49" s="21"/>
      <c r="F49" s="21"/>
      <c r="G49" s="21"/>
      <c r="H49" s="21">
        <v>3</v>
      </c>
      <c r="I49" s="21">
        <v>1</v>
      </c>
      <c r="J49" s="21">
        <v>4</v>
      </c>
      <c r="K49" s="21"/>
      <c r="L49" s="21"/>
      <c r="M49" s="21"/>
      <c r="N49" s="21">
        <v>2</v>
      </c>
      <c r="O49" s="21">
        <v>5</v>
      </c>
      <c r="P49" s="21">
        <v>2</v>
      </c>
      <c r="Q49" s="21"/>
      <c r="R49" s="21"/>
      <c r="S49" s="21">
        <v>2</v>
      </c>
      <c r="T49" s="21">
        <v>1</v>
      </c>
      <c r="U49" s="21">
        <v>1</v>
      </c>
      <c r="V49" s="21">
        <v>8</v>
      </c>
      <c r="W49" s="12">
        <f t="shared" si="1"/>
        <v>148</v>
      </c>
    </row>
    <row r="50" spans="1:23" ht="15" customHeight="1">
      <c r="A50" s="19" t="s">
        <v>60</v>
      </c>
      <c r="B50" s="76">
        <v>10</v>
      </c>
      <c r="C50" s="7">
        <v>128</v>
      </c>
      <c r="D50" s="7"/>
      <c r="E50" s="7"/>
      <c r="F50" s="7"/>
      <c r="G50" s="7"/>
      <c r="H50" s="7"/>
      <c r="I50" s="7"/>
      <c r="J50" s="7">
        <v>3</v>
      </c>
      <c r="K50" s="7"/>
      <c r="L50" s="7">
        <v>5</v>
      </c>
      <c r="M50" s="7"/>
      <c r="N50" s="7"/>
      <c r="O50" s="7">
        <v>3</v>
      </c>
      <c r="P50" s="7">
        <v>3</v>
      </c>
      <c r="Q50" s="7"/>
      <c r="R50" s="7"/>
      <c r="S50" s="7">
        <v>1</v>
      </c>
      <c r="T50" s="7"/>
      <c r="U50" s="7"/>
      <c r="V50" s="7">
        <v>1</v>
      </c>
      <c r="W50" s="7">
        <f t="shared" si="1"/>
        <v>154</v>
      </c>
    </row>
    <row r="51" spans="1:23" ht="15" customHeight="1">
      <c r="A51" s="20" t="s">
        <v>61</v>
      </c>
      <c r="B51" s="30">
        <v>12</v>
      </c>
      <c r="C51" s="21"/>
      <c r="D51" s="21">
        <v>491</v>
      </c>
      <c r="E51" s="21"/>
      <c r="F51" s="21"/>
      <c r="G51" s="21"/>
      <c r="H51" s="21"/>
      <c r="I51" s="21"/>
      <c r="J51" s="21">
        <v>3</v>
      </c>
      <c r="K51" s="21"/>
      <c r="L51" s="21">
        <v>2</v>
      </c>
      <c r="M51" s="21"/>
      <c r="N51" s="21"/>
      <c r="O51" s="21">
        <v>7</v>
      </c>
      <c r="P51" s="21">
        <v>2</v>
      </c>
      <c r="Q51" s="21"/>
      <c r="R51" s="21"/>
      <c r="S51" s="21"/>
      <c r="T51" s="21"/>
      <c r="U51" s="21"/>
      <c r="V51" s="21">
        <v>1</v>
      </c>
      <c r="W51" s="12">
        <f t="shared" si="1"/>
        <v>518</v>
      </c>
    </row>
    <row r="52" spans="1:23" ht="15" customHeight="1">
      <c r="A52" s="19" t="s">
        <v>62</v>
      </c>
      <c r="B52" s="76">
        <v>5</v>
      </c>
      <c r="C52" s="7"/>
      <c r="D52" s="7">
        <v>53</v>
      </c>
      <c r="E52" s="7"/>
      <c r="F52" s="7"/>
      <c r="G52" s="7"/>
      <c r="H52" s="7"/>
      <c r="I52" s="7"/>
      <c r="J52" s="7"/>
      <c r="K52" s="7"/>
      <c r="L52" s="7">
        <v>3</v>
      </c>
      <c r="M52" s="7"/>
      <c r="N52" s="7"/>
      <c r="O52" s="7">
        <v>2</v>
      </c>
      <c r="P52" s="7">
        <v>2</v>
      </c>
      <c r="Q52" s="7"/>
      <c r="R52" s="7"/>
      <c r="S52" s="7"/>
      <c r="T52" s="7"/>
      <c r="U52" s="7"/>
      <c r="V52" s="7">
        <v>3</v>
      </c>
      <c r="W52" s="7">
        <f t="shared" si="1"/>
        <v>68</v>
      </c>
    </row>
    <row r="53" spans="1:23" ht="15" customHeight="1">
      <c r="A53" s="20" t="s">
        <v>63</v>
      </c>
      <c r="B53" s="30"/>
      <c r="C53" s="21"/>
      <c r="D53" s="21">
        <v>33</v>
      </c>
      <c r="E53" s="21"/>
      <c r="F53" s="21"/>
      <c r="G53" s="21"/>
      <c r="H53" s="21">
        <v>2</v>
      </c>
      <c r="I53" s="21">
        <v>9</v>
      </c>
      <c r="J53" s="21"/>
      <c r="K53" s="21">
        <v>1</v>
      </c>
      <c r="L53" s="21">
        <v>1</v>
      </c>
      <c r="M53" s="21"/>
      <c r="N53" s="21"/>
      <c r="O53" s="21">
        <v>1</v>
      </c>
      <c r="P53" s="21">
        <v>1</v>
      </c>
      <c r="Q53" s="21"/>
      <c r="R53" s="21">
        <v>2</v>
      </c>
      <c r="S53" s="21"/>
      <c r="T53" s="21"/>
      <c r="U53" s="21"/>
      <c r="V53" s="21">
        <v>4</v>
      </c>
      <c r="W53" s="12">
        <f t="shared" si="1"/>
        <v>54</v>
      </c>
    </row>
    <row r="54" spans="1:23" ht="15" customHeight="1">
      <c r="A54" s="19" t="s">
        <v>64</v>
      </c>
      <c r="B54" s="76"/>
      <c r="C54" s="7"/>
      <c r="D54" s="7">
        <v>137</v>
      </c>
      <c r="E54" s="7"/>
      <c r="F54" s="7"/>
      <c r="G54" s="7"/>
      <c r="H54" s="7"/>
      <c r="I54" s="7"/>
      <c r="J54" s="7">
        <v>3</v>
      </c>
      <c r="K54" s="7"/>
      <c r="L54" s="7"/>
      <c r="M54" s="7"/>
      <c r="N54" s="7"/>
      <c r="O54" s="7">
        <v>5</v>
      </c>
      <c r="P54" s="7">
        <v>2</v>
      </c>
      <c r="Q54" s="7"/>
      <c r="R54" s="7"/>
      <c r="S54" s="7">
        <v>1</v>
      </c>
      <c r="T54" s="7"/>
      <c r="U54" s="7"/>
      <c r="V54" s="7">
        <v>34</v>
      </c>
      <c r="W54" s="7">
        <f t="shared" si="1"/>
        <v>182</v>
      </c>
    </row>
    <row r="55" spans="1:23" ht="15" customHeight="1">
      <c r="A55" s="20" t="s">
        <v>65</v>
      </c>
      <c r="B55" s="30"/>
      <c r="C55" s="21"/>
      <c r="D55" s="21">
        <v>104</v>
      </c>
      <c r="E55" s="21"/>
      <c r="F55" s="21"/>
      <c r="G55" s="21"/>
      <c r="H55" s="21"/>
      <c r="I55" s="21"/>
      <c r="J55" s="21">
        <v>1</v>
      </c>
      <c r="K55" s="21"/>
      <c r="L55" s="21"/>
      <c r="M55" s="21"/>
      <c r="N55" s="21"/>
      <c r="O55" s="21">
        <v>2</v>
      </c>
      <c r="P55" s="21">
        <v>4</v>
      </c>
      <c r="Q55" s="21"/>
      <c r="R55" s="21"/>
      <c r="S55" s="21">
        <v>2</v>
      </c>
      <c r="T55" s="21"/>
      <c r="U55" s="21"/>
      <c r="V55" s="21">
        <v>38</v>
      </c>
      <c r="W55" s="12">
        <f t="shared" si="1"/>
        <v>151</v>
      </c>
    </row>
    <row r="56" spans="1:23" ht="15" customHeight="1">
      <c r="A56" s="19" t="s">
        <v>66</v>
      </c>
      <c r="B56" s="76"/>
      <c r="C56" s="7">
        <v>11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>
        <v>1</v>
      </c>
      <c r="P56" s="7"/>
      <c r="Q56" s="7"/>
      <c r="R56" s="7"/>
      <c r="S56" s="7">
        <v>4</v>
      </c>
      <c r="T56" s="7"/>
      <c r="U56" s="7"/>
      <c r="V56" s="7"/>
      <c r="W56" s="7">
        <f t="shared" si="1"/>
        <v>16</v>
      </c>
    </row>
    <row r="57" spans="1:23" ht="15" customHeight="1">
      <c r="A57" s="20" t="s">
        <v>67</v>
      </c>
      <c r="B57" s="30">
        <v>10</v>
      </c>
      <c r="C57" s="21"/>
      <c r="D57" s="21">
        <v>377</v>
      </c>
      <c r="E57" s="21"/>
      <c r="F57" s="21"/>
      <c r="G57" s="21"/>
      <c r="H57" s="21"/>
      <c r="I57" s="21"/>
      <c r="J57" s="21">
        <v>1</v>
      </c>
      <c r="K57" s="21"/>
      <c r="L57" s="21">
        <v>6</v>
      </c>
      <c r="M57" s="21"/>
      <c r="N57" s="21"/>
      <c r="O57" s="21">
        <v>5</v>
      </c>
      <c r="P57" s="21">
        <v>6</v>
      </c>
      <c r="Q57" s="21"/>
      <c r="R57" s="21"/>
      <c r="S57" s="21">
        <v>2</v>
      </c>
      <c r="T57" s="21"/>
      <c r="U57" s="21"/>
      <c r="V57" s="21"/>
      <c r="W57" s="12">
        <f t="shared" si="1"/>
        <v>407</v>
      </c>
    </row>
    <row r="58" spans="1:23" ht="15" customHeight="1">
      <c r="A58" s="19" t="s">
        <v>68</v>
      </c>
      <c r="B58" s="76"/>
      <c r="C58" s="7"/>
      <c r="D58" s="7">
        <v>23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>
        <v>1</v>
      </c>
      <c r="P58" s="7">
        <v>1</v>
      </c>
      <c r="Q58" s="7"/>
      <c r="R58" s="7"/>
      <c r="S58" s="7"/>
      <c r="T58" s="7"/>
      <c r="U58" s="7"/>
      <c r="V58" s="7"/>
      <c r="W58" s="7">
        <f t="shared" si="1"/>
        <v>25</v>
      </c>
    </row>
    <row r="59" spans="1:23" ht="15" customHeight="1">
      <c r="A59" s="20" t="s">
        <v>69</v>
      </c>
      <c r="B59" s="30"/>
      <c r="C59" s="21"/>
      <c r="D59" s="21">
        <v>132</v>
      </c>
      <c r="E59" s="21"/>
      <c r="F59" s="21"/>
      <c r="G59" s="21"/>
      <c r="H59" s="21"/>
      <c r="I59" s="21">
        <v>2</v>
      </c>
      <c r="J59" s="21"/>
      <c r="K59" s="21"/>
      <c r="L59" s="21">
        <v>2</v>
      </c>
      <c r="M59" s="21"/>
      <c r="N59" s="21"/>
      <c r="O59" s="21">
        <v>7</v>
      </c>
      <c r="P59" s="21">
        <v>1</v>
      </c>
      <c r="Q59" s="21"/>
      <c r="R59" s="21">
        <v>2</v>
      </c>
      <c r="S59" s="21">
        <v>1</v>
      </c>
      <c r="T59" s="21"/>
      <c r="U59" s="21"/>
      <c r="V59" s="21">
        <v>23</v>
      </c>
      <c r="W59" s="12">
        <f t="shared" si="1"/>
        <v>170</v>
      </c>
    </row>
    <row r="60" spans="1:23" ht="15" customHeight="1">
      <c r="A60" s="19" t="s">
        <v>70</v>
      </c>
      <c r="B60" s="76">
        <v>6</v>
      </c>
      <c r="C60" s="7">
        <v>67</v>
      </c>
      <c r="D60" s="7">
        <v>292</v>
      </c>
      <c r="E60" s="7"/>
      <c r="F60" s="7"/>
      <c r="G60" s="7"/>
      <c r="H60" s="7"/>
      <c r="I60" s="7">
        <v>1</v>
      </c>
      <c r="J60" s="7">
        <v>8</v>
      </c>
      <c r="K60" s="7"/>
      <c r="L60" s="7"/>
      <c r="M60" s="7"/>
      <c r="N60" s="7"/>
      <c r="O60" s="7">
        <v>11</v>
      </c>
      <c r="P60" s="7">
        <v>2</v>
      </c>
      <c r="Q60" s="7">
        <v>16</v>
      </c>
      <c r="R60" s="7"/>
      <c r="S60" s="7">
        <v>2</v>
      </c>
      <c r="T60" s="7"/>
      <c r="U60" s="7"/>
      <c r="V60" s="7"/>
      <c r="W60" s="7">
        <f t="shared" si="1"/>
        <v>405</v>
      </c>
    </row>
    <row r="61" spans="1:23" ht="18.75" customHeight="1">
      <c r="A61" s="20" t="s">
        <v>71</v>
      </c>
      <c r="B61" s="30"/>
      <c r="C61" s="21"/>
      <c r="D61" s="21">
        <v>260</v>
      </c>
      <c r="E61" s="21"/>
      <c r="F61" s="21"/>
      <c r="G61" s="21"/>
      <c r="H61" s="21"/>
      <c r="I61" s="21">
        <v>1</v>
      </c>
      <c r="J61" s="21">
        <v>4</v>
      </c>
      <c r="K61" s="21"/>
      <c r="L61" s="21"/>
      <c r="M61" s="21"/>
      <c r="N61" s="21"/>
      <c r="O61" s="21">
        <v>6</v>
      </c>
      <c r="P61" s="21">
        <v>1</v>
      </c>
      <c r="Q61" s="21"/>
      <c r="R61" s="21"/>
      <c r="S61" s="21"/>
      <c r="T61" s="21"/>
      <c r="U61" s="21"/>
      <c r="V61" s="21"/>
      <c r="W61" s="12">
        <f t="shared" si="1"/>
        <v>272</v>
      </c>
    </row>
    <row r="62" spans="1:23" ht="18.75" customHeight="1">
      <c r="A62" s="19" t="s">
        <v>72</v>
      </c>
      <c r="B62" s="76"/>
      <c r="C62" s="7"/>
      <c r="D62" s="7">
        <v>156</v>
      </c>
      <c r="E62" s="7"/>
      <c r="F62" s="7"/>
      <c r="G62" s="7"/>
      <c r="H62" s="7"/>
      <c r="I62" s="7">
        <v>3</v>
      </c>
      <c r="J62" s="7">
        <v>2</v>
      </c>
      <c r="K62" s="7"/>
      <c r="L62" s="7">
        <v>3</v>
      </c>
      <c r="M62" s="7"/>
      <c r="N62" s="7">
        <v>6</v>
      </c>
      <c r="O62" s="7">
        <v>4</v>
      </c>
      <c r="P62" s="7">
        <v>1</v>
      </c>
      <c r="Q62" s="7"/>
      <c r="R62" s="7">
        <v>2</v>
      </c>
      <c r="S62" s="7">
        <v>2</v>
      </c>
      <c r="T62" s="7">
        <v>1</v>
      </c>
      <c r="U62" s="7">
        <v>1</v>
      </c>
      <c r="V62" s="7">
        <v>1</v>
      </c>
      <c r="W62" s="7">
        <f t="shared" si="1"/>
        <v>182</v>
      </c>
    </row>
    <row r="63" spans="1:23" ht="18.75" customHeight="1">
      <c r="A63" s="20" t="s">
        <v>73</v>
      </c>
      <c r="B63" s="30"/>
      <c r="C63" s="21"/>
      <c r="D63" s="21">
        <v>75</v>
      </c>
      <c r="E63" s="21"/>
      <c r="F63" s="21"/>
      <c r="G63" s="21"/>
      <c r="H63" s="21"/>
      <c r="I63" s="21"/>
      <c r="J63" s="21">
        <v>2</v>
      </c>
      <c r="K63" s="21"/>
      <c r="L63" s="21"/>
      <c r="M63" s="21"/>
      <c r="N63" s="21"/>
      <c r="O63" s="21"/>
      <c r="P63" s="21">
        <v>1</v>
      </c>
      <c r="Q63" s="21"/>
      <c r="R63" s="21"/>
      <c r="S63" s="21">
        <v>1</v>
      </c>
      <c r="T63" s="21"/>
      <c r="U63" s="21"/>
      <c r="V63" s="21"/>
      <c r="W63" s="12">
        <f t="shared" si="1"/>
        <v>79</v>
      </c>
    </row>
    <row r="64" spans="1:23" ht="18.75" customHeight="1">
      <c r="A64" s="19" t="s">
        <v>74</v>
      </c>
      <c r="B64" s="76"/>
      <c r="C64" s="7"/>
      <c r="D64" s="7">
        <v>52</v>
      </c>
      <c r="E64" s="7"/>
      <c r="F64" s="7"/>
      <c r="G64" s="7"/>
      <c r="H64" s="7"/>
      <c r="I64" s="7"/>
      <c r="J64" s="7">
        <v>2</v>
      </c>
      <c r="K64" s="7"/>
      <c r="L64" s="7"/>
      <c r="M64" s="7"/>
      <c r="N64" s="7"/>
      <c r="O64" s="7">
        <v>2</v>
      </c>
      <c r="P64" s="7"/>
      <c r="Q64" s="7"/>
      <c r="R64" s="7"/>
      <c r="S64" s="7">
        <v>1</v>
      </c>
      <c r="T64" s="7"/>
      <c r="U64" s="7"/>
      <c r="V64" s="7"/>
      <c r="W64" s="7">
        <f t="shared" si="1"/>
        <v>57</v>
      </c>
    </row>
    <row r="65" spans="1:23" ht="18.75" customHeight="1">
      <c r="A65" s="20" t="s">
        <v>75</v>
      </c>
      <c r="B65" s="30"/>
      <c r="C65" s="21"/>
      <c r="D65" s="21">
        <v>132</v>
      </c>
      <c r="E65" s="21"/>
      <c r="F65" s="21"/>
      <c r="G65" s="21"/>
      <c r="H65" s="21"/>
      <c r="I65" s="21"/>
      <c r="J65" s="21">
        <v>10</v>
      </c>
      <c r="K65" s="21"/>
      <c r="L65" s="21"/>
      <c r="M65" s="21"/>
      <c r="N65" s="21">
        <v>2</v>
      </c>
      <c r="O65" s="21">
        <v>5</v>
      </c>
      <c r="P65" s="21">
        <v>1</v>
      </c>
      <c r="Q65" s="21"/>
      <c r="R65" s="21">
        <v>2</v>
      </c>
      <c r="S65" s="21"/>
      <c r="T65" s="21"/>
      <c r="U65" s="21"/>
      <c r="V65" s="21"/>
      <c r="W65" s="12">
        <f t="shared" si="1"/>
        <v>152</v>
      </c>
    </row>
    <row r="66" spans="1:23" ht="18.75" customHeight="1" thickBot="1">
      <c r="A66" s="19" t="s">
        <v>76</v>
      </c>
      <c r="B66" s="76"/>
      <c r="C66" s="7"/>
      <c r="D66" s="7">
        <v>309</v>
      </c>
      <c r="E66" s="7"/>
      <c r="F66" s="7"/>
      <c r="G66" s="7"/>
      <c r="H66" s="7"/>
      <c r="I66" s="7">
        <v>4</v>
      </c>
      <c r="J66" s="7">
        <v>4</v>
      </c>
      <c r="K66" s="7"/>
      <c r="L66" s="7"/>
      <c r="M66" s="7"/>
      <c r="N66" s="7"/>
      <c r="O66" s="7">
        <v>7</v>
      </c>
      <c r="P66" s="7">
        <v>1</v>
      </c>
      <c r="Q66" s="7"/>
      <c r="R66" s="7"/>
      <c r="S66" s="7"/>
      <c r="T66" s="7"/>
      <c r="U66" s="7"/>
      <c r="V66" s="7"/>
      <c r="W66" s="7">
        <f t="shared" si="1"/>
        <v>325</v>
      </c>
    </row>
    <row r="67" spans="1:23" ht="27" customHeight="1" thickBot="1">
      <c r="A67" s="27" t="s">
        <v>77</v>
      </c>
      <c r="B67" s="28">
        <f>SUM(B3:B66)</f>
        <v>176</v>
      </c>
      <c r="C67" s="28">
        <f t="shared" ref="C67:W67" si="2">SUM(C3:C66)</f>
        <v>2176</v>
      </c>
      <c r="D67" s="28">
        <f t="shared" si="2"/>
        <v>6929</v>
      </c>
      <c r="E67" s="28">
        <f t="shared" si="2"/>
        <v>81</v>
      </c>
      <c r="F67" s="28">
        <f>SUM(F3:F66)</f>
        <v>50</v>
      </c>
      <c r="G67" s="28">
        <f t="shared" si="2"/>
        <v>0</v>
      </c>
      <c r="H67" s="28">
        <f t="shared" si="2"/>
        <v>19</v>
      </c>
      <c r="I67" s="28">
        <f t="shared" si="2"/>
        <v>86</v>
      </c>
      <c r="J67" s="28">
        <f t="shared" si="2"/>
        <v>267</v>
      </c>
      <c r="K67" s="28">
        <f t="shared" si="2"/>
        <v>18</v>
      </c>
      <c r="L67" s="28">
        <f t="shared" si="2"/>
        <v>63</v>
      </c>
      <c r="M67" s="28">
        <f t="shared" si="2"/>
        <v>11</v>
      </c>
      <c r="N67" s="28">
        <f t="shared" si="2"/>
        <v>54</v>
      </c>
      <c r="O67" s="28">
        <f t="shared" si="2"/>
        <v>245</v>
      </c>
      <c r="P67" s="28">
        <f t="shared" si="2"/>
        <v>67</v>
      </c>
      <c r="Q67" s="28">
        <f t="shared" si="2"/>
        <v>83</v>
      </c>
      <c r="R67" s="28">
        <f t="shared" si="2"/>
        <v>55</v>
      </c>
      <c r="S67" s="28">
        <f t="shared" si="2"/>
        <v>35</v>
      </c>
      <c r="T67" s="28">
        <f t="shared" si="2"/>
        <v>10</v>
      </c>
      <c r="U67" s="28">
        <f t="shared" si="2"/>
        <v>28</v>
      </c>
      <c r="V67" s="28">
        <f t="shared" si="2"/>
        <v>265</v>
      </c>
      <c r="W67" s="28">
        <f t="shared" si="2"/>
        <v>10718</v>
      </c>
    </row>
    <row r="68" spans="1:23" ht="16.5" customHeight="1" thickBot="1">
      <c r="A68" s="72" t="s">
        <v>207</v>
      </c>
      <c r="B68" s="73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1"/>
    </row>
    <row r="69" spans="1:23" ht="18.75" customHeight="1">
      <c r="A69" s="13" t="s">
        <v>79</v>
      </c>
      <c r="B69" s="76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>
        <v>1</v>
      </c>
      <c r="T69" s="7"/>
      <c r="U69" s="7"/>
      <c r="V69" s="7">
        <v>3</v>
      </c>
      <c r="W69" s="7">
        <f t="shared" ref="W69:W93" si="3">SUM(B69:V69)</f>
        <v>4</v>
      </c>
    </row>
    <row r="70" spans="1:23" ht="18.75" customHeight="1">
      <c r="A70" s="19" t="s">
        <v>80</v>
      </c>
      <c r="B70" s="76"/>
      <c r="C70" s="7"/>
      <c r="D70" s="7">
        <v>36</v>
      </c>
      <c r="E70" s="29"/>
      <c r="F70" s="29"/>
      <c r="G70" s="7"/>
      <c r="H70" s="7"/>
      <c r="I70" s="7"/>
      <c r="J70" s="7"/>
      <c r="K70" s="7"/>
      <c r="L70" s="7">
        <v>19</v>
      </c>
      <c r="M70" s="7"/>
      <c r="N70" s="7"/>
      <c r="O70" s="7">
        <v>3</v>
      </c>
      <c r="P70" s="7">
        <v>1</v>
      </c>
      <c r="Q70" s="7"/>
      <c r="R70" s="7"/>
      <c r="S70" s="7">
        <v>1</v>
      </c>
      <c r="T70" s="7"/>
      <c r="U70" s="7"/>
      <c r="V70" s="7">
        <v>5</v>
      </c>
      <c r="W70" s="7">
        <f t="shared" si="3"/>
        <v>65</v>
      </c>
    </row>
    <row r="71" spans="1:23" ht="18.75" customHeight="1">
      <c r="A71" s="14" t="s">
        <v>81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1"/>
      <c r="N71" s="31"/>
      <c r="O71" s="31">
        <v>1</v>
      </c>
      <c r="P71" s="31">
        <v>1</v>
      </c>
      <c r="Q71" s="31"/>
      <c r="R71" s="30"/>
      <c r="S71" s="15">
        <v>4</v>
      </c>
      <c r="T71" s="30"/>
      <c r="U71" s="15"/>
      <c r="V71" s="30"/>
      <c r="W71" s="12">
        <f t="shared" si="3"/>
        <v>6</v>
      </c>
    </row>
    <row r="72" spans="1:23" ht="18.75" customHeight="1">
      <c r="A72" s="20" t="s">
        <v>82</v>
      </c>
      <c r="B72" s="30"/>
      <c r="C72" s="21"/>
      <c r="D72" s="21">
        <v>8</v>
      </c>
      <c r="E72" s="21"/>
      <c r="F72" s="21"/>
      <c r="G72" s="21"/>
      <c r="H72" s="21"/>
      <c r="I72" s="21"/>
      <c r="J72" s="21"/>
      <c r="K72" s="21"/>
      <c r="L72" s="21">
        <v>2</v>
      </c>
      <c r="M72" s="21"/>
      <c r="N72" s="21"/>
      <c r="O72" s="21"/>
      <c r="P72" s="21">
        <v>1</v>
      </c>
      <c r="Q72" s="21"/>
      <c r="R72" s="21">
        <v>3</v>
      </c>
      <c r="S72" s="21"/>
      <c r="T72" s="21"/>
      <c r="U72" s="21"/>
      <c r="V72" s="21"/>
      <c r="W72" s="12">
        <f t="shared" si="3"/>
        <v>14</v>
      </c>
    </row>
    <row r="73" spans="1:23" ht="18.75" customHeight="1">
      <c r="A73" s="19" t="s">
        <v>83</v>
      </c>
      <c r="B73" s="7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>
        <v>2</v>
      </c>
      <c r="P73" s="7"/>
      <c r="Q73" s="7"/>
      <c r="R73" s="7">
        <v>4</v>
      </c>
      <c r="S73" s="7">
        <v>6</v>
      </c>
      <c r="T73" s="7"/>
      <c r="U73" s="7"/>
      <c r="V73" s="7"/>
      <c r="W73" s="7">
        <f t="shared" si="3"/>
        <v>12</v>
      </c>
    </row>
    <row r="74" spans="1:23" ht="18.75" customHeight="1">
      <c r="A74" s="20" t="s">
        <v>84</v>
      </c>
      <c r="B74" s="3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>
        <v>2</v>
      </c>
      <c r="O74" s="21"/>
      <c r="P74" s="21"/>
      <c r="Q74" s="21"/>
      <c r="R74" s="21">
        <v>5</v>
      </c>
      <c r="S74" s="21"/>
      <c r="T74" s="21"/>
      <c r="U74" s="21"/>
      <c r="V74" s="21">
        <v>1</v>
      </c>
      <c r="W74" s="12">
        <f t="shared" si="3"/>
        <v>8</v>
      </c>
    </row>
    <row r="75" spans="1:23" ht="18.75" customHeight="1">
      <c r="A75" s="19" t="s">
        <v>85</v>
      </c>
      <c r="B75" s="76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>
        <v>4</v>
      </c>
      <c r="O75" s="7"/>
      <c r="P75" s="7"/>
      <c r="Q75" s="7"/>
      <c r="R75" s="7"/>
      <c r="S75" s="7"/>
      <c r="T75" s="7"/>
      <c r="U75" s="7"/>
      <c r="V75" s="7">
        <v>11</v>
      </c>
      <c r="W75" s="7">
        <f t="shared" si="3"/>
        <v>15</v>
      </c>
    </row>
    <row r="76" spans="1:23" ht="18.75" customHeight="1">
      <c r="A76" s="32" t="s">
        <v>86</v>
      </c>
      <c r="B76" s="75"/>
      <c r="C76" s="12">
        <v>2</v>
      </c>
      <c r="D76" s="12"/>
      <c r="E76" s="12"/>
      <c r="F76" s="12"/>
      <c r="G76" s="12"/>
      <c r="H76" s="12"/>
      <c r="I76" s="12"/>
      <c r="J76" s="12">
        <v>1</v>
      </c>
      <c r="K76" s="12">
        <v>3</v>
      </c>
      <c r="L76" s="12">
        <v>20</v>
      </c>
      <c r="M76" s="12"/>
      <c r="N76" s="12"/>
      <c r="O76" s="12"/>
      <c r="P76" s="12"/>
      <c r="Q76" s="12"/>
      <c r="R76" s="12">
        <v>5</v>
      </c>
      <c r="S76" s="12">
        <v>2</v>
      </c>
      <c r="T76" s="12"/>
      <c r="U76" s="12"/>
      <c r="V76" s="12">
        <v>3</v>
      </c>
      <c r="W76" s="12">
        <f t="shared" si="3"/>
        <v>36</v>
      </c>
    </row>
    <row r="77" spans="1:23" ht="18.75" customHeight="1">
      <c r="A77" s="32" t="s">
        <v>87</v>
      </c>
      <c r="B77" s="75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>
        <v>1</v>
      </c>
      <c r="T77" s="12"/>
      <c r="U77" s="12"/>
      <c r="V77" s="12">
        <v>2</v>
      </c>
      <c r="W77" s="12">
        <f t="shared" si="3"/>
        <v>3</v>
      </c>
    </row>
    <row r="78" spans="1:23" ht="18.75" customHeight="1">
      <c r="A78" s="19" t="s">
        <v>88</v>
      </c>
      <c r="B78" s="76"/>
      <c r="C78" s="7"/>
      <c r="D78" s="7">
        <v>3</v>
      </c>
      <c r="E78" s="7"/>
      <c r="F78" s="7"/>
      <c r="G78" s="7"/>
      <c r="H78" s="7"/>
      <c r="I78" s="7"/>
      <c r="J78" s="7"/>
      <c r="K78" s="7"/>
      <c r="L78" s="7"/>
      <c r="M78" s="7"/>
      <c r="N78" s="7">
        <v>7</v>
      </c>
      <c r="O78" s="7"/>
      <c r="P78" s="7"/>
      <c r="Q78" s="7"/>
      <c r="R78" s="7"/>
      <c r="S78" s="7"/>
      <c r="T78" s="7"/>
      <c r="U78" s="7"/>
      <c r="V78" s="7"/>
      <c r="W78" s="7">
        <f t="shared" si="3"/>
        <v>10</v>
      </c>
    </row>
    <row r="79" spans="1:23" ht="18.75" customHeight="1">
      <c r="A79" s="20" t="s">
        <v>89</v>
      </c>
      <c r="B79" s="30"/>
      <c r="C79" s="21"/>
      <c r="D79" s="21">
        <v>42</v>
      </c>
      <c r="E79" s="21"/>
      <c r="F79" s="21"/>
      <c r="G79" s="21"/>
      <c r="H79" s="21"/>
      <c r="I79" s="21"/>
      <c r="J79" s="21">
        <v>2</v>
      </c>
      <c r="K79" s="21"/>
      <c r="L79" s="21">
        <v>2</v>
      </c>
      <c r="M79" s="21"/>
      <c r="N79" s="21"/>
      <c r="O79" s="21">
        <v>1</v>
      </c>
      <c r="P79" s="21"/>
      <c r="Q79" s="21"/>
      <c r="R79" s="21"/>
      <c r="S79" s="21"/>
      <c r="T79" s="21"/>
      <c r="U79" s="21"/>
      <c r="V79" s="21"/>
      <c r="W79" s="12">
        <f t="shared" si="3"/>
        <v>47</v>
      </c>
    </row>
    <row r="80" spans="1:23" ht="18.75" customHeight="1">
      <c r="A80" s="19" t="s">
        <v>90</v>
      </c>
      <c r="B80" s="76"/>
      <c r="C80" s="7"/>
      <c r="D80" s="7">
        <v>7</v>
      </c>
      <c r="E80" s="7"/>
      <c r="F80" s="7"/>
      <c r="G80" s="7"/>
      <c r="H80" s="7">
        <v>2</v>
      </c>
      <c r="I80" s="7"/>
      <c r="J80" s="7"/>
      <c r="K80" s="7"/>
      <c r="L80" s="7"/>
      <c r="M80" s="7"/>
      <c r="N80" s="7"/>
      <c r="O80" s="7">
        <v>2</v>
      </c>
      <c r="P80" s="7">
        <v>1</v>
      </c>
      <c r="Q80" s="7"/>
      <c r="R80" s="7">
        <v>2</v>
      </c>
      <c r="S80" s="7">
        <v>11</v>
      </c>
      <c r="T80" s="7"/>
      <c r="U80" s="7"/>
      <c r="V80" s="7"/>
      <c r="W80" s="7">
        <f t="shared" si="3"/>
        <v>25</v>
      </c>
    </row>
    <row r="81" spans="1:23" ht="18.75" customHeight="1">
      <c r="A81" s="20" t="s">
        <v>91</v>
      </c>
      <c r="B81" s="30"/>
      <c r="C81" s="21"/>
      <c r="D81" s="21"/>
      <c r="E81" s="21"/>
      <c r="F81" s="21"/>
      <c r="G81" s="21"/>
      <c r="H81" s="21"/>
      <c r="I81" s="21"/>
      <c r="J81" s="21"/>
      <c r="K81" s="21"/>
      <c r="L81" s="21">
        <v>4</v>
      </c>
      <c r="M81" s="21"/>
      <c r="N81" s="21"/>
      <c r="O81" s="21"/>
      <c r="P81" s="21"/>
      <c r="Q81" s="21"/>
      <c r="R81" s="21"/>
      <c r="S81" s="21">
        <v>2</v>
      </c>
      <c r="T81" s="21"/>
      <c r="U81" s="21"/>
      <c r="V81" s="21"/>
      <c r="W81" s="12">
        <f t="shared" si="3"/>
        <v>6</v>
      </c>
    </row>
    <row r="82" spans="1:23" ht="18.75" customHeight="1">
      <c r="A82" s="20" t="s">
        <v>92</v>
      </c>
      <c r="B82" s="30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>
        <v>5</v>
      </c>
      <c r="O82" s="21"/>
      <c r="P82" s="21"/>
      <c r="Q82" s="21"/>
      <c r="R82" s="21">
        <v>1</v>
      </c>
      <c r="S82" s="21"/>
      <c r="T82" s="21"/>
      <c r="U82" s="21"/>
      <c r="V82" s="21">
        <v>1</v>
      </c>
      <c r="W82" s="12">
        <f t="shared" si="3"/>
        <v>7</v>
      </c>
    </row>
    <row r="83" spans="1:23" ht="18.75" customHeight="1">
      <c r="A83" s="20" t="s">
        <v>93</v>
      </c>
      <c r="B83" s="30"/>
      <c r="C83" s="21"/>
      <c r="D83" s="21">
        <v>8</v>
      </c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2</v>
      </c>
      <c r="W83" s="12">
        <f t="shared" si="3"/>
        <v>10</v>
      </c>
    </row>
    <row r="84" spans="1:23" ht="18.75" customHeight="1">
      <c r="A84" s="20" t="s">
        <v>94</v>
      </c>
      <c r="B84" s="30"/>
      <c r="C84" s="21"/>
      <c r="D84" s="21">
        <v>6</v>
      </c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12">
        <f t="shared" si="3"/>
        <v>6</v>
      </c>
    </row>
    <row r="85" spans="1:23" ht="18.75" customHeight="1">
      <c r="A85" s="19" t="s">
        <v>95</v>
      </c>
      <c r="B85" s="76"/>
      <c r="C85" s="7">
        <v>1</v>
      </c>
      <c r="D85" s="7">
        <v>14</v>
      </c>
      <c r="E85" s="7"/>
      <c r="F85" s="7"/>
      <c r="G85" s="7"/>
      <c r="H85" s="7"/>
      <c r="I85" s="7"/>
      <c r="J85" s="7"/>
      <c r="K85" s="7">
        <v>1</v>
      </c>
      <c r="L85" s="7">
        <v>2</v>
      </c>
      <c r="M85" s="7"/>
      <c r="N85" s="7">
        <v>1</v>
      </c>
      <c r="O85" s="7">
        <v>3</v>
      </c>
      <c r="P85" s="7">
        <v>1</v>
      </c>
      <c r="Q85" s="7"/>
      <c r="R85" s="7"/>
      <c r="S85" s="7"/>
      <c r="T85" s="7"/>
      <c r="U85" s="7"/>
      <c r="V85" s="7"/>
      <c r="W85" s="7">
        <f t="shared" si="3"/>
        <v>23</v>
      </c>
    </row>
    <row r="86" spans="1:23" ht="18.75" customHeight="1">
      <c r="A86" s="20" t="s">
        <v>96</v>
      </c>
      <c r="B86" s="30"/>
      <c r="C86" s="21"/>
      <c r="D86" s="21">
        <v>6</v>
      </c>
      <c r="E86" s="21"/>
      <c r="F86" s="21"/>
      <c r="G86" s="21"/>
      <c r="H86" s="21"/>
      <c r="I86" s="21"/>
      <c r="J86" s="21"/>
      <c r="K86" s="21"/>
      <c r="L86" s="21"/>
      <c r="M86" s="21"/>
      <c r="N86" s="21">
        <v>3</v>
      </c>
      <c r="O86" s="21">
        <v>2</v>
      </c>
      <c r="P86" s="21"/>
      <c r="Q86" s="21"/>
      <c r="R86" s="21"/>
      <c r="S86" s="21"/>
      <c r="T86" s="21"/>
      <c r="U86" s="21"/>
      <c r="V86" s="21"/>
      <c r="W86" s="12">
        <f t="shared" si="3"/>
        <v>11</v>
      </c>
    </row>
    <row r="87" spans="1:23" ht="18.75" customHeight="1">
      <c r="A87" s="19" t="s">
        <v>219</v>
      </c>
      <c r="B87" s="76"/>
      <c r="C87" s="7"/>
      <c r="D87" s="7"/>
      <c r="E87" s="7"/>
      <c r="F87" s="7"/>
      <c r="G87" s="7"/>
      <c r="H87" s="7"/>
      <c r="I87" s="7"/>
      <c r="J87" s="7">
        <v>6</v>
      </c>
      <c r="K87" s="7"/>
      <c r="L87" s="7">
        <v>11</v>
      </c>
      <c r="M87" s="7"/>
      <c r="N87" s="7"/>
      <c r="O87" s="7">
        <v>1</v>
      </c>
      <c r="P87" s="7">
        <v>1</v>
      </c>
      <c r="Q87" s="7"/>
      <c r="R87" s="7"/>
      <c r="S87" s="7">
        <v>3</v>
      </c>
      <c r="T87" s="7"/>
      <c r="U87" s="7"/>
      <c r="V87" s="7">
        <v>8</v>
      </c>
      <c r="W87" s="7">
        <f t="shared" si="3"/>
        <v>30</v>
      </c>
    </row>
    <row r="88" spans="1:23" ht="18.75" customHeight="1">
      <c r="A88" s="20" t="s">
        <v>97</v>
      </c>
      <c r="B88" s="30"/>
      <c r="C88" s="21">
        <v>1</v>
      </c>
      <c r="D88" s="21"/>
      <c r="E88" s="21"/>
      <c r="F88" s="21"/>
      <c r="G88" s="21"/>
      <c r="H88" s="21"/>
      <c r="I88" s="21"/>
      <c r="J88" s="21"/>
      <c r="K88" s="21"/>
      <c r="L88" s="21">
        <v>2</v>
      </c>
      <c r="M88" s="21"/>
      <c r="N88" s="21">
        <v>1</v>
      </c>
      <c r="O88" s="21"/>
      <c r="P88" s="21"/>
      <c r="Q88" s="21"/>
      <c r="R88" s="21"/>
      <c r="S88" s="21"/>
      <c r="T88" s="21">
        <v>1</v>
      </c>
      <c r="U88" s="21"/>
      <c r="V88" s="21"/>
      <c r="W88" s="12">
        <f t="shared" si="3"/>
        <v>5</v>
      </c>
    </row>
    <row r="89" spans="1:23" ht="18.75" customHeight="1">
      <c r="A89" s="19" t="s">
        <v>98</v>
      </c>
      <c r="B89" s="76"/>
      <c r="C89" s="7"/>
      <c r="D89" s="7"/>
      <c r="E89" s="7"/>
      <c r="F89" s="7"/>
      <c r="G89" s="7"/>
      <c r="H89" s="7"/>
      <c r="I89" s="7"/>
      <c r="J89" s="7"/>
      <c r="K89" s="7"/>
      <c r="L89" s="7">
        <v>4</v>
      </c>
      <c r="M89" s="7"/>
      <c r="N89" s="7"/>
      <c r="O89" s="7">
        <v>2</v>
      </c>
      <c r="P89" s="7"/>
      <c r="Q89" s="7"/>
      <c r="R89" s="7"/>
      <c r="S89" s="7">
        <v>1</v>
      </c>
      <c r="T89" s="7">
        <v>2</v>
      </c>
      <c r="U89" s="7"/>
      <c r="V89" s="7">
        <v>1</v>
      </c>
      <c r="W89" s="7">
        <f t="shared" si="3"/>
        <v>10</v>
      </c>
    </row>
    <row r="90" spans="1:23" ht="18.75" customHeight="1">
      <c r="A90" s="20" t="s">
        <v>99</v>
      </c>
      <c r="B90" s="30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>
        <v>1</v>
      </c>
      <c r="N90" s="21"/>
      <c r="O90" s="21"/>
      <c r="P90" s="21"/>
      <c r="Q90" s="21"/>
      <c r="R90" s="21"/>
      <c r="S90" s="21"/>
      <c r="T90" s="21"/>
      <c r="U90" s="21"/>
      <c r="V90" s="21">
        <v>1</v>
      </c>
      <c r="W90" s="12">
        <f t="shared" si="3"/>
        <v>2</v>
      </c>
    </row>
    <row r="91" spans="1:23" ht="18.75" customHeight="1">
      <c r="A91" s="19" t="s">
        <v>100</v>
      </c>
      <c r="B91" s="76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>
        <v>4</v>
      </c>
      <c r="O91" s="7"/>
      <c r="P91" s="7"/>
      <c r="Q91" s="7"/>
      <c r="R91" s="7"/>
      <c r="S91" s="7"/>
      <c r="T91" s="7"/>
      <c r="U91" s="7"/>
      <c r="V91" s="7"/>
      <c r="W91" s="7">
        <f t="shared" si="3"/>
        <v>4</v>
      </c>
    </row>
    <row r="92" spans="1:23" ht="18.75" customHeight="1">
      <c r="A92" s="20" t="s">
        <v>101</v>
      </c>
      <c r="B92" s="30"/>
      <c r="C92" s="21"/>
      <c r="D92" s="21"/>
      <c r="E92" s="21">
        <v>81</v>
      </c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12">
        <f t="shared" si="3"/>
        <v>81</v>
      </c>
    </row>
    <row r="93" spans="1:23" ht="18.75" customHeight="1">
      <c r="A93" s="19" t="s">
        <v>102</v>
      </c>
      <c r="B93" s="76"/>
      <c r="C93" s="7"/>
      <c r="D93" s="7"/>
      <c r="E93" s="7"/>
      <c r="F93" s="7"/>
      <c r="G93" s="7"/>
      <c r="H93" s="7"/>
      <c r="I93" s="7"/>
      <c r="J93" s="7"/>
      <c r="K93" s="7"/>
      <c r="L93" s="7">
        <v>96</v>
      </c>
      <c r="M93" s="7"/>
      <c r="N93" s="7"/>
      <c r="O93" s="7">
        <v>1</v>
      </c>
      <c r="P93" s="7"/>
      <c r="Q93" s="7"/>
      <c r="R93" s="7"/>
      <c r="S93" s="7"/>
      <c r="T93" s="7"/>
      <c r="U93" s="7"/>
      <c r="V93" s="7">
        <v>7</v>
      </c>
      <c r="W93" s="7">
        <f t="shared" si="3"/>
        <v>104</v>
      </c>
    </row>
    <row r="94" spans="1:23" ht="18.75" customHeight="1">
      <c r="A94" s="19" t="s">
        <v>224</v>
      </c>
      <c r="B94" s="76"/>
      <c r="C94" s="7"/>
      <c r="D94" s="7"/>
      <c r="E94" s="7"/>
      <c r="F94" s="7">
        <v>6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</row>
    <row r="95" spans="1:23" ht="18.75" customHeight="1">
      <c r="A95" s="20" t="s">
        <v>220</v>
      </c>
      <c r="B95" s="30"/>
      <c r="C95" s="21">
        <v>14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>
        <v>1</v>
      </c>
      <c r="O95" s="21">
        <v>1</v>
      </c>
      <c r="P95" s="21"/>
      <c r="Q95" s="21"/>
      <c r="R95" s="21">
        <v>8</v>
      </c>
      <c r="S95" s="21"/>
      <c r="T95" s="21"/>
      <c r="U95" s="21"/>
      <c r="V95" s="21"/>
      <c r="W95" s="12">
        <f t="shared" ref="W95:W133" si="4">SUM(B95:V95)</f>
        <v>24</v>
      </c>
    </row>
    <row r="96" spans="1:23" ht="18.75" customHeight="1">
      <c r="A96" s="19" t="s">
        <v>103</v>
      </c>
      <c r="B96" s="76"/>
      <c r="C96" s="7"/>
      <c r="D96" s="7"/>
      <c r="E96" s="7"/>
      <c r="F96" s="7"/>
      <c r="G96" s="7"/>
      <c r="H96" s="7">
        <v>1</v>
      </c>
      <c r="I96" s="7"/>
      <c r="J96" s="7"/>
      <c r="K96" s="7"/>
      <c r="L96" s="7"/>
      <c r="M96" s="7"/>
      <c r="N96" s="7"/>
      <c r="O96" s="7"/>
      <c r="P96" s="7">
        <v>1</v>
      </c>
      <c r="Q96" s="7"/>
      <c r="R96" s="7">
        <v>5</v>
      </c>
      <c r="S96" s="7"/>
      <c r="T96" s="7"/>
      <c r="U96" s="7"/>
      <c r="V96" s="7">
        <v>33</v>
      </c>
      <c r="W96" s="7">
        <f t="shared" si="4"/>
        <v>40</v>
      </c>
    </row>
    <row r="97" spans="1:23" ht="18.75" customHeight="1">
      <c r="A97" s="20" t="s">
        <v>104</v>
      </c>
      <c r="B97" s="30"/>
      <c r="C97" s="21"/>
      <c r="D97" s="21">
        <v>75</v>
      </c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12">
        <f t="shared" si="4"/>
        <v>75</v>
      </c>
    </row>
    <row r="98" spans="1:23" ht="18.75" customHeight="1">
      <c r="A98" s="19" t="s">
        <v>105</v>
      </c>
      <c r="B98" s="76"/>
      <c r="C98" s="7"/>
      <c r="D98" s="7"/>
      <c r="E98" s="7">
        <v>191</v>
      </c>
      <c r="F98" s="7"/>
      <c r="G98" s="7"/>
      <c r="H98" s="7"/>
      <c r="I98" s="7"/>
      <c r="J98" s="7"/>
      <c r="K98" s="7"/>
      <c r="L98" s="7"/>
      <c r="M98" s="7"/>
      <c r="N98" s="7"/>
      <c r="O98" s="7">
        <v>3</v>
      </c>
      <c r="P98" s="7">
        <v>4</v>
      </c>
      <c r="Q98" s="7"/>
      <c r="R98" s="7">
        <v>3</v>
      </c>
      <c r="S98" s="7"/>
      <c r="T98" s="7"/>
      <c r="U98" s="7"/>
      <c r="V98" s="7"/>
      <c r="W98" s="7">
        <f t="shared" si="4"/>
        <v>201</v>
      </c>
    </row>
    <row r="99" spans="1:23" ht="18.75" customHeight="1">
      <c r="A99" s="20" t="s">
        <v>106</v>
      </c>
      <c r="B99" s="30"/>
      <c r="C99" s="21"/>
      <c r="D99" s="21"/>
      <c r="E99" s="21"/>
      <c r="F99" s="21"/>
      <c r="G99" s="21"/>
      <c r="H99" s="21"/>
      <c r="I99" s="21"/>
      <c r="J99" s="21"/>
      <c r="K99" s="21"/>
      <c r="L99" s="21">
        <v>8</v>
      </c>
      <c r="M99" s="21"/>
      <c r="N99" s="21">
        <v>5</v>
      </c>
      <c r="O99" s="21"/>
      <c r="P99" s="21"/>
      <c r="Q99" s="21"/>
      <c r="R99" s="21">
        <v>7</v>
      </c>
      <c r="S99" s="21">
        <v>4</v>
      </c>
      <c r="T99" s="21"/>
      <c r="U99" s="21"/>
      <c r="V99" s="21"/>
      <c r="W99" s="12">
        <f t="shared" si="4"/>
        <v>24</v>
      </c>
    </row>
    <row r="100" spans="1:23" ht="18.75" customHeight="1">
      <c r="A100" s="19" t="s">
        <v>107</v>
      </c>
      <c r="B100" s="76"/>
      <c r="C100" s="7"/>
      <c r="D100" s="7">
        <v>40</v>
      </c>
      <c r="E100" s="7">
        <v>33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>
        <f t="shared" si="4"/>
        <v>73</v>
      </c>
    </row>
    <row r="101" spans="1:23" ht="18.75" customHeight="1">
      <c r="A101" s="20" t="s">
        <v>108</v>
      </c>
      <c r="B101" s="30"/>
      <c r="C101" s="21"/>
      <c r="D101" s="21"/>
      <c r="E101" s="21"/>
      <c r="F101" s="21"/>
      <c r="G101" s="21"/>
      <c r="H101" s="21"/>
      <c r="I101" s="21"/>
      <c r="J101" s="21"/>
      <c r="K101" s="21"/>
      <c r="L101" s="21">
        <v>3</v>
      </c>
      <c r="M101" s="21"/>
      <c r="N101" s="21"/>
      <c r="O101" s="21"/>
      <c r="P101" s="21"/>
      <c r="Q101" s="21"/>
      <c r="R101" s="21"/>
      <c r="S101" s="21">
        <v>2</v>
      </c>
      <c r="T101" s="21"/>
      <c r="U101" s="21"/>
      <c r="V101" s="21">
        <v>5</v>
      </c>
      <c r="W101" s="12">
        <f t="shared" si="4"/>
        <v>10</v>
      </c>
    </row>
    <row r="102" spans="1:23" ht="18.75" customHeight="1">
      <c r="A102" s="19" t="s">
        <v>109</v>
      </c>
      <c r="B102" s="76"/>
      <c r="C102" s="7"/>
      <c r="D102" s="7"/>
      <c r="E102" s="7"/>
      <c r="F102" s="7"/>
      <c r="G102" s="7"/>
      <c r="H102" s="7"/>
      <c r="I102" s="7"/>
      <c r="J102" s="7"/>
      <c r="K102" s="7"/>
      <c r="L102" s="7">
        <v>5</v>
      </c>
      <c r="M102" s="7"/>
      <c r="N102" s="7">
        <v>9</v>
      </c>
      <c r="O102" s="7"/>
      <c r="P102" s="7">
        <v>1</v>
      </c>
      <c r="Q102" s="7">
        <v>4</v>
      </c>
      <c r="R102" s="7"/>
      <c r="S102" s="7">
        <v>3</v>
      </c>
      <c r="T102" s="7"/>
      <c r="U102" s="7"/>
      <c r="V102" s="7"/>
      <c r="W102" s="7">
        <f t="shared" si="4"/>
        <v>22</v>
      </c>
    </row>
    <row r="103" spans="1:23" ht="18.75" customHeight="1">
      <c r="A103" s="32" t="s">
        <v>110</v>
      </c>
      <c r="B103" s="75"/>
      <c r="C103" s="12"/>
      <c r="D103" s="12"/>
      <c r="E103" s="12"/>
      <c r="F103" s="12"/>
      <c r="G103" s="12"/>
      <c r="H103" s="12"/>
      <c r="I103" s="12"/>
      <c r="J103" s="12"/>
      <c r="K103" s="12"/>
      <c r="L103" s="12">
        <v>2</v>
      </c>
      <c r="M103" s="12"/>
      <c r="N103" s="12"/>
      <c r="O103" s="12"/>
      <c r="P103" s="12"/>
      <c r="Q103" s="12"/>
      <c r="R103" s="12"/>
      <c r="S103" s="12"/>
      <c r="T103" s="12"/>
      <c r="U103" s="12">
        <v>2</v>
      </c>
      <c r="V103" s="12"/>
      <c r="W103" s="12">
        <f t="shared" si="4"/>
        <v>4</v>
      </c>
    </row>
    <row r="104" spans="1:23" ht="18.75" customHeight="1">
      <c r="A104" s="19" t="s">
        <v>111</v>
      </c>
      <c r="B104" s="76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>
        <v>11</v>
      </c>
      <c r="O104" s="7">
        <v>2</v>
      </c>
      <c r="P104" s="7">
        <v>2</v>
      </c>
      <c r="Q104" s="7"/>
      <c r="R104" s="7">
        <v>8</v>
      </c>
      <c r="S104" s="7"/>
      <c r="T104" s="7"/>
      <c r="U104" s="7"/>
      <c r="V104" s="7">
        <v>7</v>
      </c>
      <c r="W104" s="7">
        <f t="shared" si="4"/>
        <v>30</v>
      </c>
    </row>
    <row r="105" spans="1:23" ht="18.75" customHeight="1">
      <c r="A105" s="32" t="s">
        <v>112</v>
      </c>
      <c r="B105" s="75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>
        <v>5</v>
      </c>
      <c r="T105" s="12"/>
      <c r="U105" s="12"/>
      <c r="V105" s="12"/>
      <c r="W105" s="12">
        <f t="shared" si="4"/>
        <v>5</v>
      </c>
    </row>
    <row r="106" spans="1:23" ht="18.75" customHeight="1">
      <c r="A106" s="19" t="s">
        <v>216</v>
      </c>
      <c r="B106" s="76"/>
      <c r="C106" s="7">
        <v>74</v>
      </c>
      <c r="D106" s="7">
        <v>47</v>
      </c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>
        <v>1</v>
      </c>
      <c r="S106" s="7">
        <v>4</v>
      </c>
      <c r="T106" s="7"/>
      <c r="U106" s="7"/>
      <c r="V106" s="7"/>
      <c r="W106" s="7">
        <f t="shared" si="4"/>
        <v>126</v>
      </c>
    </row>
    <row r="107" spans="1:23" ht="18.75" customHeight="1">
      <c r="A107" s="32" t="s">
        <v>113</v>
      </c>
      <c r="B107" s="75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>
        <v>3</v>
      </c>
      <c r="T107" s="12"/>
      <c r="U107" s="12"/>
      <c r="V107" s="12">
        <v>9</v>
      </c>
      <c r="W107" s="12">
        <f t="shared" si="4"/>
        <v>12</v>
      </c>
    </row>
    <row r="108" spans="1:23" ht="18.75" customHeight="1">
      <c r="A108" s="19" t="s">
        <v>114</v>
      </c>
      <c r="B108" s="76"/>
      <c r="C108" s="7">
        <v>14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>
        <v>3</v>
      </c>
      <c r="O108" s="7"/>
      <c r="P108" s="7"/>
      <c r="Q108" s="7"/>
      <c r="R108" s="7">
        <v>1</v>
      </c>
      <c r="S108" s="7"/>
      <c r="T108" s="7"/>
      <c r="U108" s="7"/>
      <c r="V108" s="7"/>
      <c r="W108" s="7">
        <f t="shared" si="4"/>
        <v>18</v>
      </c>
    </row>
    <row r="109" spans="1:23" ht="18.75" customHeight="1">
      <c r="A109" s="32" t="s">
        <v>115</v>
      </c>
      <c r="B109" s="75"/>
      <c r="C109" s="12">
        <v>5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>
        <v>4</v>
      </c>
      <c r="O109" s="12"/>
      <c r="P109" s="12"/>
      <c r="Q109" s="12"/>
      <c r="R109" s="12"/>
      <c r="S109" s="12"/>
      <c r="T109" s="12"/>
      <c r="U109" s="12">
        <v>2</v>
      </c>
      <c r="V109" s="12">
        <v>7</v>
      </c>
      <c r="W109" s="12">
        <f t="shared" si="4"/>
        <v>18</v>
      </c>
    </row>
    <row r="110" spans="1:23" ht="18.75" customHeight="1">
      <c r="A110" s="19" t="s">
        <v>116</v>
      </c>
      <c r="B110" s="76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>
        <v>2</v>
      </c>
      <c r="O110" s="7"/>
      <c r="P110" s="7"/>
      <c r="Q110" s="7"/>
      <c r="R110" s="7"/>
      <c r="S110" s="7">
        <v>8</v>
      </c>
      <c r="T110" s="7"/>
      <c r="U110" s="7"/>
      <c r="V110" s="7">
        <v>2</v>
      </c>
      <c r="W110" s="7">
        <f t="shared" si="4"/>
        <v>12</v>
      </c>
    </row>
    <row r="111" spans="1:23" ht="18.75" customHeight="1">
      <c r="A111" s="32" t="s">
        <v>117</v>
      </c>
      <c r="B111" s="75">
        <v>4</v>
      </c>
      <c r="C111" s="12">
        <v>24</v>
      </c>
      <c r="D111" s="12"/>
      <c r="E111" s="12"/>
      <c r="F111" s="12"/>
      <c r="G111" s="12"/>
      <c r="H111" s="12"/>
      <c r="I111" s="12"/>
      <c r="J111" s="12"/>
      <c r="K111" s="12"/>
      <c r="L111" s="12">
        <v>1</v>
      </c>
      <c r="M111" s="12"/>
      <c r="N111" s="12">
        <v>1</v>
      </c>
      <c r="O111" s="12">
        <v>3</v>
      </c>
      <c r="P111" s="12">
        <v>1</v>
      </c>
      <c r="Q111" s="12"/>
      <c r="R111" s="12"/>
      <c r="S111" s="12">
        <v>14</v>
      </c>
      <c r="T111" s="12"/>
      <c r="U111" s="12"/>
      <c r="V111" s="12"/>
      <c r="W111" s="12">
        <f t="shared" si="4"/>
        <v>48</v>
      </c>
    </row>
    <row r="112" spans="1:23" ht="18.75" customHeight="1">
      <c r="A112" s="20" t="s">
        <v>118</v>
      </c>
      <c r="B112" s="30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>
        <v>23</v>
      </c>
      <c r="R112" s="21"/>
      <c r="S112" s="21"/>
      <c r="T112" s="21"/>
      <c r="U112" s="21"/>
      <c r="V112" s="21">
        <v>2</v>
      </c>
      <c r="W112" s="12">
        <f t="shared" si="4"/>
        <v>25</v>
      </c>
    </row>
    <row r="113" spans="1:23" ht="18.75" customHeight="1">
      <c r="A113" s="19" t="s">
        <v>119</v>
      </c>
      <c r="B113" s="76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>
        <v>4</v>
      </c>
      <c r="S113" s="7"/>
      <c r="T113" s="7"/>
      <c r="U113" s="7"/>
      <c r="V113" s="7">
        <v>2</v>
      </c>
      <c r="W113" s="7">
        <f t="shared" si="4"/>
        <v>6</v>
      </c>
    </row>
    <row r="114" spans="1:23" ht="18.75" customHeight="1">
      <c r="A114" s="14" t="s">
        <v>120</v>
      </c>
      <c r="B114" s="30"/>
      <c r="C114" s="21">
        <v>3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>
        <v>2</v>
      </c>
      <c r="O114" s="21"/>
      <c r="P114" s="21"/>
      <c r="Q114" s="21"/>
      <c r="R114" s="21"/>
      <c r="S114" s="21"/>
      <c r="T114" s="21"/>
      <c r="U114" s="21"/>
      <c r="V114" s="21"/>
      <c r="W114" s="12">
        <f t="shared" si="4"/>
        <v>5</v>
      </c>
    </row>
    <row r="115" spans="1:23" ht="18.75" customHeight="1">
      <c r="A115" s="13" t="s">
        <v>121</v>
      </c>
      <c r="B115" s="76"/>
      <c r="C115" s="7"/>
      <c r="D115" s="7">
        <v>23</v>
      </c>
      <c r="E115" s="7"/>
      <c r="F115" s="7"/>
      <c r="G115" s="7"/>
      <c r="H115" s="7"/>
      <c r="I115" s="7"/>
      <c r="J115" s="7"/>
      <c r="K115" s="7"/>
      <c r="L115" s="7">
        <v>2</v>
      </c>
      <c r="M115" s="7"/>
      <c r="N115" s="7"/>
      <c r="O115" s="7">
        <v>2</v>
      </c>
      <c r="P115" s="7">
        <v>1</v>
      </c>
      <c r="Q115" s="7"/>
      <c r="R115" s="7"/>
      <c r="S115" s="7">
        <v>2</v>
      </c>
      <c r="T115" s="7"/>
      <c r="U115" s="7"/>
      <c r="V115" s="7"/>
      <c r="W115" s="7">
        <f t="shared" si="4"/>
        <v>30</v>
      </c>
    </row>
    <row r="116" spans="1:23" ht="18.75" customHeight="1">
      <c r="A116" s="8" t="s">
        <v>122</v>
      </c>
      <c r="B116" s="75"/>
      <c r="C116" s="12">
        <v>3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>
        <v>2</v>
      </c>
      <c r="P116" s="12"/>
      <c r="Q116" s="12"/>
      <c r="R116" s="12"/>
      <c r="S116" s="12">
        <v>5</v>
      </c>
      <c r="T116" s="12"/>
      <c r="U116" s="12"/>
      <c r="V116" s="12"/>
      <c r="W116" s="12">
        <f t="shared" si="4"/>
        <v>10</v>
      </c>
    </row>
    <row r="117" spans="1:23" ht="18.75" customHeight="1">
      <c r="A117" s="33" t="s">
        <v>123</v>
      </c>
      <c r="B117" s="76"/>
      <c r="C117" s="7"/>
      <c r="D117" s="7">
        <v>138</v>
      </c>
      <c r="E117" s="7"/>
      <c r="F117" s="7"/>
      <c r="G117" s="7"/>
      <c r="H117" s="7"/>
      <c r="I117" s="7"/>
      <c r="J117" s="7">
        <v>1</v>
      </c>
      <c r="K117" s="7"/>
      <c r="L117" s="7">
        <v>1</v>
      </c>
      <c r="M117" s="7"/>
      <c r="N117" s="7"/>
      <c r="O117" s="7">
        <v>5</v>
      </c>
      <c r="P117" s="7">
        <v>2</v>
      </c>
      <c r="Q117" s="7">
        <v>2</v>
      </c>
      <c r="R117" s="7">
        <v>3</v>
      </c>
      <c r="S117" s="7">
        <v>5</v>
      </c>
      <c r="T117" s="7"/>
      <c r="U117" s="7">
        <v>1</v>
      </c>
      <c r="V117" s="7"/>
      <c r="W117" s="7">
        <f t="shared" si="4"/>
        <v>158</v>
      </c>
    </row>
    <row r="118" spans="1:23" ht="18.75" customHeight="1">
      <c r="A118" s="8" t="s">
        <v>124</v>
      </c>
      <c r="B118" s="75"/>
      <c r="C118" s="12"/>
      <c r="D118" s="12">
        <v>16</v>
      </c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>
        <v>1</v>
      </c>
      <c r="Q118" s="12"/>
      <c r="R118" s="12"/>
      <c r="S118" s="12">
        <v>2</v>
      </c>
      <c r="T118" s="12"/>
      <c r="U118" s="12"/>
      <c r="V118" s="12"/>
      <c r="W118" s="12">
        <f t="shared" si="4"/>
        <v>19</v>
      </c>
    </row>
    <row r="119" spans="1:23" ht="18.75" customHeight="1">
      <c r="A119" s="13" t="s">
        <v>125</v>
      </c>
      <c r="B119" s="76"/>
      <c r="C119" s="7"/>
      <c r="D119" s="7"/>
      <c r="E119" s="7"/>
      <c r="F119" s="7"/>
      <c r="G119" s="7"/>
      <c r="H119" s="7"/>
      <c r="I119" s="7"/>
      <c r="J119" s="7"/>
      <c r="K119" s="7"/>
      <c r="L119" s="7">
        <v>5</v>
      </c>
      <c r="M119" s="7"/>
      <c r="N119" s="7">
        <v>1</v>
      </c>
      <c r="O119" s="7">
        <v>7</v>
      </c>
      <c r="P119" s="7">
        <v>1</v>
      </c>
      <c r="Q119" s="7">
        <v>3</v>
      </c>
      <c r="R119" s="7"/>
      <c r="S119" s="7">
        <v>8</v>
      </c>
      <c r="T119" s="7">
        <v>6</v>
      </c>
      <c r="U119" s="7"/>
      <c r="V119" s="7">
        <v>1</v>
      </c>
      <c r="W119" s="7">
        <f t="shared" si="4"/>
        <v>32</v>
      </c>
    </row>
    <row r="120" spans="1:23" ht="18.75" customHeight="1">
      <c r="A120" s="32" t="s">
        <v>126</v>
      </c>
      <c r="B120" s="75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>
        <v>1</v>
      </c>
      <c r="O120" s="12"/>
      <c r="P120" s="12"/>
      <c r="Q120" s="12"/>
      <c r="R120" s="12">
        <v>5</v>
      </c>
      <c r="S120" s="12">
        <v>2</v>
      </c>
      <c r="T120" s="12"/>
      <c r="U120" s="12"/>
      <c r="V120" s="12"/>
      <c r="W120" s="12">
        <f t="shared" si="4"/>
        <v>8</v>
      </c>
    </row>
    <row r="121" spans="1:23" ht="18.75" customHeight="1">
      <c r="A121" s="8" t="s">
        <v>127</v>
      </c>
      <c r="B121" s="75"/>
      <c r="C121" s="12"/>
      <c r="D121" s="12">
        <v>73</v>
      </c>
      <c r="E121" s="12"/>
      <c r="F121" s="12"/>
      <c r="G121" s="12"/>
      <c r="H121" s="12"/>
      <c r="I121" s="12"/>
      <c r="J121" s="12"/>
      <c r="K121" s="12"/>
      <c r="L121" s="12"/>
      <c r="M121" s="12"/>
      <c r="N121" s="12">
        <v>4</v>
      </c>
      <c r="O121" s="12">
        <v>3</v>
      </c>
      <c r="P121" s="12"/>
      <c r="Q121" s="12"/>
      <c r="R121" s="12">
        <v>1</v>
      </c>
      <c r="S121" s="12">
        <v>3</v>
      </c>
      <c r="T121" s="12"/>
      <c r="U121" s="12"/>
      <c r="V121" s="12"/>
      <c r="W121" s="12">
        <f t="shared" si="4"/>
        <v>84</v>
      </c>
    </row>
    <row r="122" spans="1:23" ht="18.75" customHeight="1">
      <c r="A122" s="13" t="s">
        <v>128</v>
      </c>
      <c r="B122" s="76"/>
      <c r="C122" s="7"/>
      <c r="D122" s="7"/>
      <c r="E122" s="7"/>
      <c r="F122" s="7"/>
      <c r="G122" s="7"/>
      <c r="H122" s="7">
        <v>1</v>
      </c>
      <c r="I122" s="7"/>
      <c r="J122" s="7"/>
      <c r="K122" s="7"/>
      <c r="L122" s="7">
        <v>3</v>
      </c>
      <c r="M122" s="7"/>
      <c r="N122" s="7">
        <v>2</v>
      </c>
      <c r="O122" s="7">
        <v>2</v>
      </c>
      <c r="P122" s="7">
        <v>2</v>
      </c>
      <c r="Q122" s="7"/>
      <c r="R122" s="7"/>
      <c r="S122" s="7">
        <v>4</v>
      </c>
      <c r="T122" s="7">
        <v>3</v>
      </c>
      <c r="U122" s="7"/>
      <c r="V122" s="7">
        <v>1</v>
      </c>
      <c r="W122" s="7">
        <f t="shared" si="4"/>
        <v>18</v>
      </c>
    </row>
    <row r="123" spans="1:23" ht="18.75" customHeight="1">
      <c r="A123" s="8" t="s">
        <v>129</v>
      </c>
      <c r="B123" s="75"/>
      <c r="C123" s="12"/>
      <c r="D123" s="12"/>
      <c r="E123" s="12"/>
      <c r="F123" s="12"/>
      <c r="G123" s="12"/>
      <c r="H123" s="12"/>
      <c r="I123" s="12"/>
      <c r="J123" s="12"/>
      <c r="K123" s="12"/>
      <c r="L123" s="12">
        <v>5</v>
      </c>
      <c r="M123" s="12">
        <v>2</v>
      </c>
      <c r="N123" s="12"/>
      <c r="O123" s="12">
        <v>1</v>
      </c>
      <c r="P123" s="12">
        <v>1</v>
      </c>
      <c r="Q123" s="12"/>
      <c r="R123" s="12"/>
      <c r="S123" s="12">
        <v>1</v>
      </c>
      <c r="T123" s="12"/>
      <c r="U123" s="12"/>
      <c r="V123" s="12">
        <v>3</v>
      </c>
      <c r="W123" s="12">
        <f t="shared" si="4"/>
        <v>13</v>
      </c>
    </row>
    <row r="124" spans="1:23" ht="18.75" customHeight="1">
      <c r="A124" s="13" t="s">
        <v>130</v>
      </c>
      <c r="B124" s="76"/>
      <c r="C124" s="7"/>
      <c r="D124" s="7"/>
      <c r="E124" s="7"/>
      <c r="F124" s="7"/>
      <c r="G124" s="7"/>
      <c r="H124" s="7"/>
      <c r="I124" s="7"/>
      <c r="J124" s="7"/>
      <c r="K124" s="7"/>
      <c r="L124" s="7">
        <v>3</v>
      </c>
      <c r="M124" s="7"/>
      <c r="N124" s="7">
        <v>5</v>
      </c>
      <c r="O124" s="7">
        <v>1</v>
      </c>
      <c r="P124" s="7">
        <v>1</v>
      </c>
      <c r="Q124" s="7"/>
      <c r="R124" s="7">
        <v>4</v>
      </c>
      <c r="S124" s="7">
        <v>2</v>
      </c>
      <c r="T124" s="7">
        <v>2</v>
      </c>
      <c r="U124" s="7"/>
      <c r="V124" s="7">
        <v>1</v>
      </c>
      <c r="W124" s="7">
        <f t="shared" si="4"/>
        <v>19</v>
      </c>
    </row>
    <row r="125" spans="1:23" ht="18.75" customHeight="1">
      <c r="A125" s="8" t="s">
        <v>131</v>
      </c>
      <c r="B125" s="75"/>
      <c r="C125" s="12"/>
      <c r="D125" s="12">
        <v>1</v>
      </c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>
        <v>2</v>
      </c>
      <c r="W125" s="12">
        <f t="shared" si="4"/>
        <v>3</v>
      </c>
    </row>
    <row r="126" spans="1:23" ht="18.75" customHeight="1">
      <c r="A126" s="13" t="s">
        <v>132</v>
      </c>
      <c r="B126" s="76"/>
      <c r="C126" s="7"/>
      <c r="D126" s="7"/>
      <c r="E126" s="7"/>
      <c r="F126" s="7"/>
      <c r="G126" s="7"/>
      <c r="H126" s="7"/>
      <c r="I126" s="7"/>
      <c r="J126" s="7"/>
      <c r="K126" s="7"/>
      <c r="L126" s="7">
        <v>6</v>
      </c>
      <c r="M126" s="7"/>
      <c r="N126" s="7"/>
      <c r="O126" s="7"/>
      <c r="P126" s="7">
        <v>1</v>
      </c>
      <c r="Q126" s="7"/>
      <c r="R126" s="7"/>
      <c r="S126" s="7"/>
      <c r="T126" s="7"/>
      <c r="U126" s="7"/>
      <c r="V126" s="7"/>
      <c r="W126" s="7">
        <f t="shared" si="4"/>
        <v>7</v>
      </c>
    </row>
    <row r="127" spans="1:23" ht="18.75" customHeight="1">
      <c r="A127" s="8" t="s">
        <v>221</v>
      </c>
      <c r="B127" s="75"/>
      <c r="C127" s="12"/>
      <c r="D127" s="12"/>
      <c r="E127" s="12"/>
      <c r="F127" s="12"/>
      <c r="G127" s="12"/>
      <c r="H127" s="12">
        <v>8</v>
      </c>
      <c r="I127" s="12"/>
      <c r="J127" s="12"/>
      <c r="K127" s="12"/>
      <c r="L127" s="12">
        <v>184</v>
      </c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>
        <f t="shared" si="4"/>
        <v>192</v>
      </c>
    </row>
    <row r="128" spans="1:23" ht="18.75" customHeight="1">
      <c r="A128" s="19" t="s">
        <v>133</v>
      </c>
      <c r="B128" s="76"/>
      <c r="C128" s="7"/>
      <c r="D128" s="7">
        <v>15</v>
      </c>
      <c r="E128" s="7"/>
      <c r="F128" s="7"/>
      <c r="G128" s="7"/>
      <c r="H128" s="7"/>
      <c r="I128" s="7"/>
      <c r="J128" s="7"/>
      <c r="K128" s="7"/>
      <c r="L128" s="7">
        <v>2</v>
      </c>
      <c r="M128" s="7"/>
      <c r="N128" s="7"/>
      <c r="O128" s="7"/>
      <c r="P128" s="7">
        <v>1</v>
      </c>
      <c r="Q128" s="7"/>
      <c r="R128" s="7"/>
      <c r="S128" s="7">
        <v>1</v>
      </c>
      <c r="T128" s="7"/>
      <c r="U128" s="7"/>
      <c r="V128" s="7"/>
      <c r="W128" s="7">
        <f t="shared" si="4"/>
        <v>19</v>
      </c>
    </row>
    <row r="129" spans="1:23" ht="18.75" customHeight="1">
      <c r="A129" s="8" t="s">
        <v>134</v>
      </c>
      <c r="B129" s="75"/>
      <c r="C129" s="12">
        <v>1</v>
      </c>
      <c r="D129" s="12"/>
      <c r="E129" s="12"/>
      <c r="F129" s="12"/>
      <c r="G129" s="12"/>
      <c r="H129" s="12"/>
      <c r="I129" s="12"/>
      <c r="J129" s="12">
        <v>2</v>
      </c>
      <c r="K129" s="12"/>
      <c r="L129" s="12"/>
      <c r="M129" s="12"/>
      <c r="N129" s="12"/>
      <c r="O129" s="12">
        <v>1</v>
      </c>
      <c r="P129" s="12">
        <v>1</v>
      </c>
      <c r="Q129" s="12"/>
      <c r="R129" s="12"/>
      <c r="S129" s="12">
        <v>2</v>
      </c>
      <c r="T129" s="12">
        <v>2</v>
      </c>
      <c r="U129" s="12"/>
      <c r="V129" s="12"/>
      <c r="W129" s="12">
        <f t="shared" si="4"/>
        <v>9</v>
      </c>
    </row>
    <row r="130" spans="1:23" ht="18.75" customHeight="1">
      <c r="A130" s="13" t="s">
        <v>135</v>
      </c>
      <c r="B130" s="76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>
        <v>4</v>
      </c>
      <c r="T130" s="7"/>
      <c r="U130" s="7"/>
      <c r="V130" s="7"/>
      <c r="W130" s="7">
        <f t="shared" si="4"/>
        <v>4</v>
      </c>
    </row>
    <row r="131" spans="1:23" ht="18.75" customHeight="1">
      <c r="A131" s="32" t="s">
        <v>136</v>
      </c>
      <c r="B131" s="75"/>
      <c r="C131" s="12"/>
      <c r="D131" s="12"/>
      <c r="E131" s="12"/>
      <c r="F131" s="12"/>
      <c r="G131" s="12"/>
      <c r="H131" s="12">
        <v>2</v>
      </c>
      <c r="I131" s="12"/>
      <c r="J131" s="12"/>
      <c r="K131" s="12"/>
      <c r="L131" s="12"/>
      <c r="M131" s="12"/>
      <c r="N131" s="12">
        <v>3</v>
      </c>
      <c r="O131" s="12"/>
      <c r="P131" s="12"/>
      <c r="Q131" s="12"/>
      <c r="R131" s="12"/>
      <c r="S131" s="12"/>
      <c r="T131" s="12"/>
      <c r="U131" s="12"/>
      <c r="V131" s="12"/>
      <c r="W131" s="12">
        <f t="shared" si="4"/>
        <v>5</v>
      </c>
    </row>
    <row r="132" spans="1:23" ht="18.75" customHeight="1">
      <c r="A132" s="19" t="s">
        <v>137</v>
      </c>
      <c r="B132" s="76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>
        <v>2</v>
      </c>
      <c r="O132" s="7"/>
      <c r="P132" s="7"/>
      <c r="Q132" s="7"/>
      <c r="R132" s="7"/>
      <c r="S132" s="7"/>
      <c r="T132" s="7"/>
      <c r="U132" s="7"/>
      <c r="V132" s="7"/>
      <c r="W132" s="7">
        <f t="shared" si="4"/>
        <v>2</v>
      </c>
    </row>
    <row r="133" spans="1:23" ht="18.75" customHeight="1" thickBot="1">
      <c r="A133" s="8" t="s">
        <v>138</v>
      </c>
      <c r="B133" s="75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>
        <v>1</v>
      </c>
      <c r="W133" s="12">
        <f t="shared" si="4"/>
        <v>1</v>
      </c>
    </row>
    <row r="134" spans="1:23" ht="27" customHeight="1" thickBot="1">
      <c r="A134" s="34" t="s">
        <v>77</v>
      </c>
      <c r="B134" s="28">
        <f t="shared" ref="B134:W134" si="5">SUM(B69:B133)</f>
        <v>4</v>
      </c>
      <c r="C134" s="28">
        <f t="shared" si="5"/>
        <v>142</v>
      </c>
      <c r="D134" s="28">
        <f t="shared" si="5"/>
        <v>558</v>
      </c>
      <c r="E134" s="28">
        <f t="shared" si="5"/>
        <v>305</v>
      </c>
      <c r="F134" s="28">
        <f t="shared" si="5"/>
        <v>6</v>
      </c>
      <c r="G134" s="28">
        <f t="shared" si="5"/>
        <v>0</v>
      </c>
      <c r="H134" s="28">
        <f t="shared" si="5"/>
        <v>14</v>
      </c>
      <c r="I134" s="28">
        <f t="shared" si="5"/>
        <v>0</v>
      </c>
      <c r="J134" s="28">
        <f t="shared" si="5"/>
        <v>12</v>
      </c>
      <c r="K134" s="28">
        <f t="shared" si="5"/>
        <v>4</v>
      </c>
      <c r="L134" s="28">
        <f t="shared" si="5"/>
        <v>392</v>
      </c>
      <c r="M134" s="28">
        <f t="shared" si="5"/>
        <v>3</v>
      </c>
      <c r="N134" s="28">
        <f t="shared" si="5"/>
        <v>83</v>
      </c>
      <c r="O134" s="28">
        <f t="shared" si="5"/>
        <v>51</v>
      </c>
      <c r="P134" s="28">
        <f t="shared" si="5"/>
        <v>27</v>
      </c>
      <c r="Q134" s="28">
        <f t="shared" si="5"/>
        <v>32</v>
      </c>
      <c r="R134" s="28">
        <f t="shared" si="5"/>
        <v>70</v>
      </c>
      <c r="S134" s="28">
        <f t="shared" si="5"/>
        <v>116</v>
      </c>
      <c r="T134" s="28">
        <f t="shared" si="5"/>
        <v>16</v>
      </c>
      <c r="U134" s="28">
        <f t="shared" si="5"/>
        <v>5</v>
      </c>
      <c r="V134" s="28">
        <f t="shared" si="5"/>
        <v>121</v>
      </c>
      <c r="W134" s="28">
        <f t="shared" si="5"/>
        <v>1955</v>
      </c>
    </row>
    <row r="135" spans="1:23" ht="20" customHeight="1" thickBot="1">
      <c r="A135" s="72" t="s">
        <v>139</v>
      </c>
      <c r="B135" s="73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1"/>
    </row>
    <row r="136" spans="1:23" ht="18.75" customHeight="1">
      <c r="A136" s="64" t="s">
        <v>140</v>
      </c>
      <c r="B136" s="77"/>
      <c r="C136" s="65"/>
      <c r="D136" s="65">
        <v>26</v>
      </c>
      <c r="E136" s="65"/>
      <c r="F136" s="65"/>
      <c r="G136" s="65">
        <v>385</v>
      </c>
      <c r="H136" s="65"/>
      <c r="I136" s="65"/>
      <c r="J136" s="65"/>
      <c r="K136" s="65"/>
      <c r="L136" s="65"/>
      <c r="M136" s="65"/>
      <c r="N136" s="65"/>
      <c r="O136" s="65">
        <v>10</v>
      </c>
      <c r="P136" s="65"/>
      <c r="Q136" s="65"/>
      <c r="R136" s="65">
        <v>2</v>
      </c>
      <c r="S136" s="65"/>
      <c r="T136" s="65"/>
      <c r="U136" s="65"/>
      <c r="V136" s="65">
        <v>17</v>
      </c>
      <c r="W136" s="65">
        <f>SUM(B136:V136)</f>
        <v>440</v>
      </c>
    </row>
    <row r="137" spans="1:23" ht="18.75" customHeight="1">
      <c r="A137" s="14" t="s">
        <v>141</v>
      </c>
      <c r="B137" s="30"/>
      <c r="C137" s="21"/>
      <c r="D137" s="21"/>
      <c r="E137" s="21"/>
      <c r="F137" s="21"/>
      <c r="G137" s="21">
        <v>265</v>
      </c>
      <c r="H137" s="21"/>
      <c r="I137" s="21"/>
      <c r="J137" s="21"/>
      <c r="K137" s="21"/>
      <c r="L137" s="21"/>
      <c r="M137" s="21"/>
      <c r="N137" s="21"/>
      <c r="O137" s="21">
        <v>12</v>
      </c>
      <c r="P137" s="21"/>
      <c r="Q137" s="21"/>
      <c r="R137" s="21"/>
      <c r="S137" s="21"/>
      <c r="T137" s="21"/>
      <c r="U137" s="21"/>
      <c r="V137" s="21">
        <v>19</v>
      </c>
      <c r="W137" s="12">
        <f>SUM(B137:V137)</f>
        <v>296</v>
      </c>
    </row>
    <row r="138" spans="1:23" ht="18.75" customHeight="1">
      <c r="A138" s="13" t="s">
        <v>142</v>
      </c>
      <c r="B138" s="76"/>
      <c r="C138" s="7"/>
      <c r="D138" s="7"/>
      <c r="E138" s="7"/>
      <c r="F138" s="7"/>
      <c r="G138" s="7">
        <v>207</v>
      </c>
      <c r="H138" s="7"/>
      <c r="I138" s="7"/>
      <c r="J138" s="7">
        <v>1</v>
      </c>
      <c r="K138" s="7"/>
      <c r="L138" s="7"/>
      <c r="M138" s="7"/>
      <c r="N138" s="7"/>
      <c r="O138" s="7">
        <v>2</v>
      </c>
      <c r="P138" s="7"/>
      <c r="Q138" s="7"/>
      <c r="R138" s="7">
        <v>2</v>
      </c>
      <c r="S138" s="7"/>
      <c r="T138" s="7"/>
      <c r="U138" s="7"/>
      <c r="V138" s="7">
        <v>8</v>
      </c>
      <c r="W138" s="7">
        <f>SUM(B138:V138)</f>
        <v>220</v>
      </c>
    </row>
    <row r="139" spans="1:23" ht="18.75" customHeight="1">
      <c r="A139" s="14" t="s">
        <v>143</v>
      </c>
      <c r="B139" s="30"/>
      <c r="C139" s="21"/>
      <c r="D139" s="21"/>
      <c r="E139" s="21"/>
      <c r="F139" s="21"/>
      <c r="G139" s="21">
        <v>249</v>
      </c>
      <c r="H139" s="21"/>
      <c r="I139" s="21"/>
      <c r="J139" s="21">
        <v>30</v>
      </c>
      <c r="K139" s="21"/>
      <c r="L139" s="21"/>
      <c r="M139" s="21"/>
      <c r="N139" s="21"/>
      <c r="O139" s="21">
        <v>4</v>
      </c>
      <c r="P139" s="21"/>
      <c r="Q139" s="21"/>
      <c r="R139" s="21">
        <v>9</v>
      </c>
      <c r="S139" s="21"/>
      <c r="T139" s="21"/>
      <c r="U139" s="21"/>
      <c r="V139" s="21">
        <v>26</v>
      </c>
      <c r="W139" s="12">
        <f>SUM(B139:V139)</f>
        <v>318</v>
      </c>
    </row>
    <row r="140" spans="1:23" ht="18.75" customHeight="1">
      <c r="A140" s="13" t="s">
        <v>144</v>
      </c>
      <c r="B140" s="76"/>
      <c r="C140" s="7"/>
      <c r="D140" s="7"/>
      <c r="E140" s="7"/>
      <c r="F140" s="7"/>
      <c r="G140" s="7">
        <v>325</v>
      </c>
      <c r="H140" s="7"/>
      <c r="I140" s="7"/>
      <c r="J140" s="7"/>
      <c r="K140" s="7"/>
      <c r="L140" s="7"/>
      <c r="M140" s="7"/>
      <c r="N140" s="7"/>
      <c r="O140" s="7">
        <v>10</v>
      </c>
      <c r="P140" s="7"/>
      <c r="Q140" s="7"/>
      <c r="R140" s="7">
        <v>3</v>
      </c>
      <c r="S140" s="7"/>
      <c r="T140" s="7"/>
      <c r="U140" s="7"/>
      <c r="V140" s="7"/>
      <c r="W140" s="7">
        <f>SUM(B140:V140)</f>
        <v>338</v>
      </c>
    </row>
    <row r="141" spans="1:23" ht="18.75" customHeight="1">
      <c r="A141" s="36" t="s">
        <v>145</v>
      </c>
      <c r="B141" s="36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12"/>
    </row>
    <row r="142" spans="1:23" ht="18.75" customHeight="1">
      <c r="A142" s="13" t="s">
        <v>146</v>
      </c>
      <c r="B142" s="76"/>
      <c r="C142" s="7"/>
      <c r="D142" s="7"/>
      <c r="E142" s="7">
        <v>4</v>
      </c>
      <c r="F142" s="7"/>
      <c r="G142" s="7">
        <v>13</v>
      </c>
      <c r="H142" s="7"/>
      <c r="I142" s="7"/>
      <c r="J142" s="7"/>
      <c r="K142" s="7"/>
      <c r="L142" s="7"/>
      <c r="M142" s="7"/>
      <c r="N142" s="7"/>
      <c r="O142" s="7">
        <v>2</v>
      </c>
      <c r="P142" s="7"/>
      <c r="Q142" s="7"/>
      <c r="R142" s="7">
        <v>3</v>
      </c>
      <c r="S142" s="7"/>
      <c r="T142" s="7"/>
      <c r="U142" s="7"/>
      <c r="V142" s="7"/>
      <c r="W142" s="7">
        <f>SUM(B142:V142)</f>
        <v>22</v>
      </c>
    </row>
    <row r="143" spans="1:23" ht="18.75" customHeight="1">
      <c r="A143" s="14" t="s">
        <v>147</v>
      </c>
      <c r="B143" s="30"/>
      <c r="C143" s="21"/>
      <c r="D143" s="21"/>
      <c r="E143" s="21"/>
      <c r="F143" s="21"/>
      <c r="G143" s="21">
        <v>21</v>
      </c>
      <c r="H143" s="21"/>
      <c r="I143" s="21">
        <v>1</v>
      </c>
      <c r="J143" s="21">
        <v>3</v>
      </c>
      <c r="K143" s="21"/>
      <c r="L143" s="21"/>
      <c r="M143" s="21"/>
      <c r="N143" s="21">
        <v>3</v>
      </c>
      <c r="O143" s="21">
        <v>2</v>
      </c>
      <c r="P143" s="21"/>
      <c r="Q143" s="21"/>
      <c r="R143" s="21"/>
      <c r="S143" s="21"/>
      <c r="T143" s="21"/>
      <c r="U143" s="21"/>
      <c r="V143" s="21"/>
      <c r="W143" s="12">
        <f>SUM(B143:V143)</f>
        <v>30</v>
      </c>
    </row>
    <row r="144" spans="1:23" ht="18.75" customHeight="1">
      <c r="A144" s="13" t="s">
        <v>148</v>
      </c>
      <c r="B144" s="76"/>
      <c r="C144" s="7"/>
      <c r="D144" s="7"/>
      <c r="E144" s="7"/>
      <c r="F144" s="7"/>
      <c r="G144" s="7">
        <v>102</v>
      </c>
      <c r="H144" s="7"/>
      <c r="I144" s="7"/>
      <c r="J144" s="7">
        <v>8</v>
      </c>
      <c r="K144" s="7"/>
      <c r="L144" s="7">
        <v>3</v>
      </c>
      <c r="M144" s="7">
        <v>3</v>
      </c>
      <c r="N144" s="7">
        <v>3</v>
      </c>
      <c r="O144" s="7">
        <v>3</v>
      </c>
      <c r="P144" s="7"/>
      <c r="Q144" s="7"/>
      <c r="R144" s="7"/>
      <c r="S144" s="7"/>
      <c r="T144" s="7"/>
      <c r="U144" s="7"/>
      <c r="V144" s="7"/>
      <c r="W144" s="7">
        <f>SUM(B144:V144)</f>
        <v>122</v>
      </c>
    </row>
    <row r="145" spans="1:23" ht="18.75" customHeight="1">
      <c r="A145" s="36" t="s">
        <v>149</v>
      </c>
      <c r="B145" s="36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12"/>
    </row>
    <row r="146" spans="1:23" ht="18.75" customHeight="1">
      <c r="A146" s="13" t="s">
        <v>150</v>
      </c>
      <c r="B146" s="76"/>
      <c r="C146" s="7"/>
      <c r="D146" s="7"/>
      <c r="E146" s="7"/>
      <c r="F146" s="7"/>
      <c r="G146" s="7">
        <v>855</v>
      </c>
      <c r="H146" s="7"/>
      <c r="I146" s="7"/>
      <c r="J146" s="7">
        <v>5</v>
      </c>
      <c r="K146" s="7"/>
      <c r="L146" s="7"/>
      <c r="M146" s="7"/>
      <c r="N146" s="7"/>
      <c r="O146" s="7">
        <v>40</v>
      </c>
      <c r="P146" s="7"/>
      <c r="Q146" s="7"/>
      <c r="R146" s="7"/>
      <c r="S146" s="7"/>
      <c r="T146" s="7"/>
      <c r="U146" s="7"/>
      <c r="V146" s="7"/>
      <c r="W146" s="7">
        <f>SUM(B146:V146)</f>
        <v>900</v>
      </c>
    </row>
    <row r="147" spans="1:23" ht="18.75" customHeight="1">
      <c r="A147" s="14" t="s">
        <v>151</v>
      </c>
      <c r="B147" s="30"/>
      <c r="C147" s="21"/>
      <c r="D147" s="21"/>
      <c r="E147" s="21"/>
      <c r="F147" s="21"/>
      <c r="G147" s="21">
        <v>297</v>
      </c>
      <c r="H147" s="21"/>
      <c r="I147" s="21"/>
      <c r="J147" s="21">
        <v>2</v>
      </c>
      <c r="K147" s="21"/>
      <c r="L147" s="21"/>
      <c r="M147" s="21"/>
      <c r="N147" s="21"/>
      <c r="O147" s="21">
        <v>13</v>
      </c>
      <c r="P147" s="21"/>
      <c r="Q147" s="21"/>
      <c r="R147" s="21"/>
      <c r="S147" s="21"/>
      <c r="T147" s="21"/>
      <c r="U147" s="21"/>
      <c r="V147" s="21"/>
      <c r="W147" s="12">
        <f>SUM(B147:V147)</f>
        <v>312</v>
      </c>
    </row>
    <row r="148" spans="1:23" ht="18.75" customHeight="1">
      <c r="A148" s="13" t="s">
        <v>152</v>
      </c>
      <c r="B148" s="76"/>
      <c r="C148" s="7"/>
      <c r="D148" s="7"/>
      <c r="E148" s="7"/>
      <c r="F148" s="7"/>
      <c r="G148" s="7">
        <v>136</v>
      </c>
      <c r="H148" s="7">
        <v>3</v>
      </c>
      <c r="I148" s="7">
        <v>10</v>
      </c>
      <c r="J148" s="7"/>
      <c r="K148" s="7"/>
      <c r="L148" s="7"/>
      <c r="M148" s="7"/>
      <c r="N148" s="7"/>
      <c r="O148" s="7">
        <v>15</v>
      </c>
      <c r="P148" s="7"/>
      <c r="Q148" s="7"/>
      <c r="R148" s="7">
        <v>27</v>
      </c>
      <c r="S148" s="7">
        <v>1</v>
      </c>
      <c r="T148" s="7"/>
      <c r="U148" s="7"/>
      <c r="V148" s="7">
        <v>89</v>
      </c>
      <c r="W148" s="7">
        <f>SUM(B148:V148)</f>
        <v>281</v>
      </c>
    </row>
    <row r="149" spans="1:23" ht="18.75" customHeight="1" thickBot="1">
      <c r="A149" s="37" t="s">
        <v>153</v>
      </c>
      <c r="B149" s="7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>
        <v>2</v>
      </c>
      <c r="P149" s="38"/>
      <c r="Q149" s="38"/>
      <c r="R149" s="38">
        <v>239</v>
      </c>
      <c r="S149" s="38"/>
      <c r="T149" s="38"/>
      <c r="U149" s="38"/>
      <c r="V149" s="38">
        <v>11</v>
      </c>
      <c r="W149" s="12">
        <f>SUM(B149:V149)</f>
        <v>252</v>
      </c>
    </row>
    <row r="150" spans="1:23" ht="27" customHeight="1" thickBot="1">
      <c r="A150" s="34" t="s">
        <v>77</v>
      </c>
      <c r="B150" s="28">
        <f>SUM(B136:B149)</f>
        <v>0</v>
      </c>
      <c r="C150" s="28">
        <f>SUM(C136:C149)</f>
        <v>0</v>
      </c>
      <c r="D150" s="28">
        <f t="shared" ref="D150:V150" si="6">SUM(D136:D149)</f>
        <v>26</v>
      </c>
      <c r="E150" s="28">
        <f t="shared" si="6"/>
        <v>4</v>
      </c>
      <c r="F150" s="28">
        <f>SUM(F136:F149)</f>
        <v>0</v>
      </c>
      <c r="G150" s="28">
        <f t="shared" si="6"/>
        <v>2855</v>
      </c>
      <c r="H150" s="28">
        <f t="shared" si="6"/>
        <v>3</v>
      </c>
      <c r="I150" s="28">
        <f t="shared" si="6"/>
        <v>11</v>
      </c>
      <c r="J150" s="28">
        <f t="shared" si="6"/>
        <v>49</v>
      </c>
      <c r="K150" s="28">
        <f t="shared" si="6"/>
        <v>0</v>
      </c>
      <c r="L150" s="28">
        <f t="shared" si="6"/>
        <v>3</v>
      </c>
      <c r="M150" s="28">
        <f t="shared" si="6"/>
        <v>3</v>
      </c>
      <c r="N150" s="28">
        <f t="shared" si="6"/>
        <v>6</v>
      </c>
      <c r="O150" s="28">
        <f t="shared" si="6"/>
        <v>115</v>
      </c>
      <c r="P150" s="28">
        <f t="shared" si="6"/>
        <v>0</v>
      </c>
      <c r="Q150" s="28">
        <f t="shared" si="6"/>
        <v>0</v>
      </c>
      <c r="R150" s="28">
        <f t="shared" si="6"/>
        <v>285</v>
      </c>
      <c r="S150" s="28">
        <f t="shared" si="6"/>
        <v>1</v>
      </c>
      <c r="T150" s="28">
        <f t="shared" si="6"/>
        <v>0</v>
      </c>
      <c r="U150" s="28">
        <f t="shared" si="6"/>
        <v>0</v>
      </c>
      <c r="V150" s="28">
        <f t="shared" si="6"/>
        <v>170</v>
      </c>
      <c r="W150" s="28">
        <f>SUM(W136:W149)</f>
        <v>3531</v>
      </c>
    </row>
    <row r="151" spans="1:23" ht="27" customHeight="1">
      <c r="A151" s="35" t="s">
        <v>154</v>
      </c>
      <c r="B151" s="7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</row>
    <row r="152" spans="1:23" ht="37" customHeight="1" thickBot="1">
      <c r="A152" s="41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</row>
    <row r="153" spans="1:23" ht="33" customHeight="1" thickBot="1">
      <c r="A153" s="3" t="s">
        <v>218</v>
      </c>
      <c r="B153" s="3" t="s">
        <v>222</v>
      </c>
      <c r="C153" s="1" t="s">
        <v>1</v>
      </c>
      <c r="D153" s="1" t="s">
        <v>2</v>
      </c>
      <c r="E153" s="1" t="s">
        <v>3</v>
      </c>
      <c r="F153" s="1" t="s">
        <v>223</v>
      </c>
      <c r="G153" s="1" t="s">
        <v>215</v>
      </c>
      <c r="H153" s="1" t="s">
        <v>4</v>
      </c>
      <c r="I153" s="1" t="s">
        <v>5</v>
      </c>
      <c r="J153" s="1" t="s">
        <v>6</v>
      </c>
      <c r="K153" s="1" t="s">
        <v>208</v>
      </c>
      <c r="L153" s="1" t="s">
        <v>209</v>
      </c>
      <c r="M153" s="1" t="s">
        <v>210</v>
      </c>
      <c r="N153" s="1" t="s">
        <v>211</v>
      </c>
      <c r="O153" s="2" t="s">
        <v>7</v>
      </c>
      <c r="P153" s="1" t="s">
        <v>212</v>
      </c>
      <c r="Q153" s="26" t="s">
        <v>213</v>
      </c>
      <c r="R153" s="2" t="s">
        <v>8</v>
      </c>
      <c r="S153" s="1" t="s">
        <v>9</v>
      </c>
      <c r="T153" s="4" t="s">
        <v>10</v>
      </c>
      <c r="U153" s="2" t="s">
        <v>214</v>
      </c>
      <c r="V153" s="2" t="s">
        <v>11</v>
      </c>
      <c r="W153" s="3" t="s">
        <v>12</v>
      </c>
    </row>
    <row r="154" spans="1:23" ht="27" customHeight="1">
      <c r="A154" s="13" t="s">
        <v>0</v>
      </c>
      <c r="B154" s="76">
        <f>SUM(B67)</f>
        <v>176</v>
      </c>
      <c r="C154" s="7">
        <f t="shared" ref="C154:V154" si="7">C67</f>
        <v>2176</v>
      </c>
      <c r="D154" s="7">
        <f t="shared" si="7"/>
        <v>6929</v>
      </c>
      <c r="E154" s="7">
        <f t="shared" si="7"/>
        <v>81</v>
      </c>
      <c r="F154" s="7">
        <f>SUM(F67)</f>
        <v>50</v>
      </c>
      <c r="G154" s="7">
        <f t="shared" si="7"/>
        <v>0</v>
      </c>
      <c r="H154" s="7">
        <f t="shared" si="7"/>
        <v>19</v>
      </c>
      <c r="I154" s="7">
        <f t="shared" si="7"/>
        <v>86</v>
      </c>
      <c r="J154" s="7">
        <f t="shared" si="7"/>
        <v>267</v>
      </c>
      <c r="K154" s="7">
        <f t="shared" si="7"/>
        <v>18</v>
      </c>
      <c r="L154" s="7">
        <f t="shared" si="7"/>
        <v>63</v>
      </c>
      <c r="M154" s="7">
        <f t="shared" si="7"/>
        <v>11</v>
      </c>
      <c r="N154" s="7">
        <f t="shared" si="7"/>
        <v>54</v>
      </c>
      <c r="O154" s="7">
        <f t="shared" si="7"/>
        <v>245</v>
      </c>
      <c r="P154" s="7">
        <f t="shared" si="7"/>
        <v>67</v>
      </c>
      <c r="Q154" s="7">
        <f t="shared" si="7"/>
        <v>83</v>
      </c>
      <c r="R154" s="7">
        <f t="shared" si="7"/>
        <v>55</v>
      </c>
      <c r="S154" s="7">
        <f t="shared" si="7"/>
        <v>35</v>
      </c>
      <c r="T154" s="7">
        <f t="shared" si="7"/>
        <v>10</v>
      </c>
      <c r="U154" s="7">
        <f t="shared" si="7"/>
        <v>28</v>
      </c>
      <c r="V154" s="7">
        <f t="shared" si="7"/>
        <v>265</v>
      </c>
      <c r="W154" s="7">
        <f>SUM(B154:V154)</f>
        <v>10718</v>
      </c>
    </row>
    <row r="155" spans="1:23" ht="27" customHeight="1">
      <c r="A155" s="14" t="s">
        <v>78</v>
      </c>
      <c r="B155" s="30">
        <f>SUM(B134)</f>
        <v>4</v>
      </c>
      <c r="C155" s="21">
        <f t="shared" ref="C155:V155" si="8">C134</f>
        <v>142</v>
      </c>
      <c r="D155" s="21">
        <f t="shared" si="8"/>
        <v>558</v>
      </c>
      <c r="E155" s="21">
        <f t="shared" si="8"/>
        <v>305</v>
      </c>
      <c r="F155" s="21">
        <f>SUM(F134)</f>
        <v>6</v>
      </c>
      <c r="G155" s="21">
        <f t="shared" si="8"/>
        <v>0</v>
      </c>
      <c r="H155" s="21">
        <f t="shared" si="8"/>
        <v>14</v>
      </c>
      <c r="I155" s="21">
        <f t="shared" si="8"/>
        <v>0</v>
      </c>
      <c r="J155" s="21">
        <f t="shared" si="8"/>
        <v>12</v>
      </c>
      <c r="K155" s="21">
        <f t="shared" si="8"/>
        <v>4</v>
      </c>
      <c r="L155" s="21">
        <f t="shared" si="8"/>
        <v>392</v>
      </c>
      <c r="M155" s="21">
        <f t="shared" si="8"/>
        <v>3</v>
      </c>
      <c r="N155" s="21">
        <f t="shared" si="8"/>
        <v>83</v>
      </c>
      <c r="O155" s="21">
        <f t="shared" si="8"/>
        <v>51</v>
      </c>
      <c r="P155" s="21">
        <f t="shared" si="8"/>
        <v>27</v>
      </c>
      <c r="Q155" s="21">
        <f t="shared" si="8"/>
        <v>32</v>
      </c>
      <c r="R155" s="21">
        <f t="shared" si="8"/>
        <v>70</v>
      </c>
      <c r="S155" s="21">
        <f t="shared" si="8"/>
        <v>116</v>
      </c>
      <c r="T155" s="21">
        <f t="shared" si="8"/>
        <v>16</v>
      </c>
      <c r="U155" s="21">
        <f t="shared" si="8"/>
        <v>5</v>
      </c>
      <c r="V155" s="21">
        <f t="shared" si="8"/>
        <v>121</v>
      </c>
      <c r="W155" s="12">
        <f>SUM(B155:V155)</f>
        <v>1961</v>
      </c>
    </row>
    <row r="156" spans="1:23" ht="27" customHeight="1">
      <c r="A156" s="13" t="s">
        <v>155</v>
      </c>
      <c r="B156" s="76">
        <f>SUM(B150)</f>
        <v>0</v>
      </c>
      <c r="C156" s="7">
        <f t="shared" ref="C156:V156" si="9">C150</f>
        <v>0</v>
      </c>
      <c r="D156" s="7">
        <f t="shared" si="9"/>
        <v>26</v>
      </c>
      <c r="E156" s="7">
        <f t="shared" si="9"/>
        <v>4</v>
      </c>
      <c r="F156" s="7">
        <f>SUM(F150)</f>
        <v>0</v>
      </c>
      <c r="G156" s="7">
        <f t="shared" si="9"/>
        <v>2855</v>
      </c>
      <c r="H156" s="7">
        <f t="shared" si="9"/>
        <v>3</v>
      </c>
      <c r="I156" s="7">
        <f t="shared" si="9"/>
        <v>11</v>
      </c>
      <c r="J156" s="7">
        <f t="shared" si="9"/>
        <v>49</v>
      </c>
      <c r="K156" s="7">
        <f t="shared" si="9"/>
        <v>0</v>
      </c>
      <c r="L156" s="7">
        <f t="shared" si="9"/>
        <v>3</v>
      </c>
      <c r="M156" s="7">
        <f t="shared" si="9"/>
        <v>3</v>
      </c>
      <c r="N156" s="7">
        <f t="shared" si="9"/>
        <v>6</v>
      </c>
      <c r="O156" s="7">
        <f t="shared" si="9"/>
        <v>115</v>
      </c>
      <c r="P156" s="7">
        <f t="shared" si="9"/>
        <v>0</v>
      </c>
      <c r="Q156" s="7">
        <f t="shared" si="9"/>
        <v>0</v>
      </c>
      <c r="R156" s="7">
        <f t="shared" si="9"/>
        <v>285</v>
      </c>
      <c r="S156" s="7">
        <f t="shared" si="9"/>
        <v>1</v>
      </c>
      <c r="T156" s="7">
        <f t="shared" si="9"/>
        <v>0</v>
      </c>
      <c r="U156" s="7">
        <f t="shared" si="9"/>
        <v>0</v>
      </c>
      <c r="V156" s="7">
        <f t="shared" si="9"/>
        <v>170</v>
      </c>
      <c r="W156" s="7">
        <f>SUM(B156:V156)</f>
        <v>3531</v>
      </c>
    </row>
    <row r="157" spans="1:23" ht="27" customHeight="1" thickBot="1">
      <c r="A157" s="37" t="s">
        <v>156</v>
      </c>
      <c r="B157" s="7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12">
        <f>SUM(C224:D224)</f>
        <v>1328</v>
      </c>
    </row>
    <row r="158" spans="1:23" ht="27" customHeight="1" thickBot="1">
      <c r="A158" s="34" t="s">
        <v>157</v>
      </c>
      <c r="B158" s="28">
        <f>SUM(B154:B156)</f>
        <v>180</v>
      </c>
      <c r="C158" s="28">
        <f>SUM(C154:C156)</f>
        <v>2318</v>
      </c>
      <c r="D158" s="28">
        <f t="shared" ref="D158:V158" si="10">SUM(D154:D156)</f>
        <v>7513</v>
      </c>
      <c r="E158" s="28">
        <f t="shared" si="10"/>
        <v>390</v>
      </c>
      <c r="F158" s="28">
        <f>SUM(F154:F156)</f>
        <v>56</v>
      </c>
      <c r="G158" s="28">
        <f t="shared" si="10"/>
        <v>2855</v>
      </c>
      <c r="H158" s="28">
        <f t="shared" si="10"/>
        <v>36</v>
      </c>
      <c r="I158" s="28">
        <f t="shared" si="10"/>
        <v>97</v>
      </c>
      <c r="J158" s="28">
        <f t="shared" si="10"/>
        <v>328</v>
      </c>
      <c r="K158" s="28">
        <f t="shared" si="10"/>
        <v>22</v>
      </c>
      <c r="L158" s="28">
        <f t="shared" si="10"/>
        <v>458</v>
      </c>
      <c r="M158" s="28">
        <f t="shared" si="10"/>
        <v>17</v>
      </c>
      <c r="N158" s="28">
        <f t="shared" si="10"/>
        <v>143</v>
      </c>
      <c r="O158" s="28">
        <f t="shared" si="10"/>
        <v>411</v>
      </c>
      <c r="P158" s="28">
        <f t="shared" si="10"/>
        <v>94</v>
      </c>
      <c r="Q158" s="28">
        <f t="shared" si="10"/>
        <v>115</v>
      </c>
      <c r="R158" s="28">
        <f t="shared" si="10"/>
        <v>410</v>
      </c>
      <c r="S158" s="28">
        <f t="shared" si="10"/>
        <v>152</v>
      </c>
      <c r="T158" s="28">
        <f t="shared" si="10"/>
        <v>26</v>
      </c>
      <c r="U158" s="28">
        <f t="shared" si="10"/>
        <v>33</v>
      </c>
      <c r="V158" s="28">
        <f t="shared" si="10"/>
        <v>556</v>
      </c>
      <c r="W158" s="28">
        <f>SUM(W154:W157)</f>
        <v>17538</v>
      </c>
    </row>
    <row r="159" spans="1:23" ht="27" customHeight="1">
      <c r="A159" s="42" t="s">
        <v>158</v>
      </c>
      <c r="B159" s="80"/>
      <c r="C159" s="43"/>
      <c r="D159" s="43"/>
      <c r="E159" s="43"/>
      <c r="F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</row>
    <row r="160" spans="1:23" ht="27" customHeight="1">
      <c r="A160" s="35"/>
      <c r="B160" s="79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</row>
    <row r="161" spans="1:23" ht="27" customHeight="1">
      <c r="A161" s="40"/>
      <c r="B161" s="81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</row>
    <row r="162" spans="1:23" ht="27" customHeight="1" thickBot="1">
      <c r="A162" s="44" t="s">
        <v>159</v>
      </c>
      <c r="B162" s="45"/>
      <c r="C162" s="45"/>
      <c r="D162" s="46"/>
      <c r="G162" s="43"/>
      <c r="H162" s="43"/>
    </row>
    <row r="163" spans="1:23" ht="27" customHeight="1" thickBot="1">
      <c r="A163" s="47" t="s">
        <v>160</v>
      </c>
      <c r="B163" s="82"/>
      <c r="C163" s="48" t="s">
        <v>161</v>
      </c>
      <c r="D163" s="48" t="s">
        <v>162</v>
      </c>
    </row>
    <row r="164" spans="1:23" ht="27" customHeight="1">
      <c r="A164" s="14" t="s">
        <v>163</v>
      </c>
      <c r="B164" s="83"/>
      <c r="C164" s="49">
        <v>110</v>
      </c>
      <c r="D164" s="50">
        <v>25</v>
      </c>
    </row>
    <row r="165" spans="1:23" ht="27" customHeight="1">
      <c r="A165" s="14" t="s">
        <v>164</v>
      </c>
      <c r="B165" s="83"/>
      <c r="C165" s="49">
        <v>25</v>
      </c>
      <c r="D165" s="50">
        <v>14</v>
      </c>
    </row>
    <row r="166" spans="1:23" ht="27" customHeight="1">
      <c r="A166" s="37" t="s">
        <v>165</v>
      </c>
      <c r="B166" s="84"/>
      <c r="C166" s="51">
        <v>15</v>
      </c>
      <c r="D166" s="52">
        <v>8</v>
      </c>
    </row>
    <row r="167" spans="1:23" ht="27" customHeight="1">
      <c r="A167" s="14" t="s">
        <v>166</v>
      </c>
      <c r="B167" s="83"/>
      <c r="C167" s="49">
        <v>24</v>
      </c>
      <c r="D167" s="50">
        <v>8</v>
      </c>
    </row>
    <row r="168" spans="1:23" ht="27" customHeight="1">
      <c r="A168" s="14" t="s">
        <v>167</v>
      </c>
      <c r="B168" s="83"/>
      <c r="C168" s="49">
        <v>90</v>
      </c>
      <c r="D168" s="50">
        <v>10</v>
      </c>
    </row>
    <row r="169" spans="1:23" ht="27" customHeight="1">
      <c r="A169" s="37" t="s">
        <v>168</v>
      </c>
      <c r="B169" s="84"/>
      <c r="C169" s="51">
        <v>0</v>
      </c>
      <c r="D169" s="52">
        <v>25</v>
      </c>
    </row>
    <row r="170" spans="1:23" ht="27" customHeight="1">
      <c r="A170" s="37" t="s">
        <v>169</v>
      </c>
      <c r="B170" s="84"/>
      <c r="C170" s="51">
        <v>18</v>
      </c>
      <c r="D170" s="52">
        <v>10</v>
      </c>
    </row>
    <row r="171" spans="1:23" ht="27" customHeight="1">
      <c r="A171" s="14" t="s">
        <v>170</v>
      </c>
      <c r="B171" s="83"/>
      <c r="C171" s="49">
        <v>4</v>
      </c>
      <c r="D171" s="50">
        <v>15</v>
      </c>
    </row>
    <row r="172" spans="1:23" ht="27" customHeight="1">
      <c r="A172" s="14" t="s">
        <v>171</v>
      </c>
      <c r="B172" s="83"/>
      <c r="C172" s="49">
        <v>0</v>
      </c>
      <c r="D172" s="50">
        <v>20</v>
      </c>
    </row>
    <row r="173" spans="1:23" ht="27" customHeight="1">
      <c r="A173" s="14" t="s">
        <v>172</v>
      </c>
      <c r="B173" s="83"/>
      <c r="C173" s="49">
        <v>32</v>
      </c>
      <c r="D173" s="50">
        <v>32</v>
      </c>
    </row>
    <row r="174" spans="1:23" ht="27" customHeight="1" thickBot="1">
      <c r="A174" s="37" t="s">
        <v>173</v>
      </c>
      <c r="B174" s="84"/>
      <c r="C174" s="51">
        <v>28</v>
      </c>
      <c r="D174" s="52">
        <v>20</v>
      </c>
    </row>
    <row r="175" spans="1:23" ht="27" customHeight="1" thickBot="1">
      <c r="A175" s="34" t="s">
        <v>77</v>
      </c>
      <c r="B175" s="85"/>
      <c r="C175" s="53">
        <f>SUM(C164:C174)</f>
        <v>346</v>
      </c>
      <c r="D175" s="54">
        <f>SUM(D164:D174)</f>
        <v>187</v>
      </c>
    </row>
    <row r="176" spans="1:23" ht="27" customHeight="1">
      <c r="A176" s="41"/>
      <c r="B176" s="39"/>
      <c r="D176" s="55"/>
    </row>
    <row r="177" spans="1:4" ht="27" customHeight="1">
      <c r="A177" s="41"/>
      <c r="B177" s="39"/>
      <c r="D177" s="55"/>
    </row>
    <row r="178" spans="1:4" ht="27" customHeight="1" thickBot="1">
      <c r="A178" s="56" t="s">
        <v>174</v>
      </c>
      <c r="B178" s="82"/>
      <c r="C178" s="48" t="s">
        <v>161</v>
      </c>
      <c r="D178" s="48" t="s">
        <v>162</v>
      </c>
    </row>
    <row r="179" spans="1:4" ht="27" customHeight="1">
      <c r="A179" s="14" t="s">
        <v>175</v>
      </c>
      <c r="B179" s="83"/>
      <c r="C179" s="49">
        <v>26</v>
      </c>
      <c r="D179" s="50">
        <v>10</v>
      </c>
    </row>
    <row r="180" spans="1:4" ht="27" customHeight="1">
      <c r="A180" s="14" t="s">
        <v>176</v>
      </c>
      <c r="B180" s="83"/>
      <c r="C180" s="49">
        <v>13</v>
      </c>
      <c r="D180" s="50">
        <v>12</v>
      </c>
    </row>
    <row r="181" spans="1:4" ht="27" customHeight="1">
      <c r="A181" s="14" t="s">
        <v>177</v>
      </c>
      <c r="B181" s="83"/>
      <c r="C181" s="49">
        <v>0</v>
      </c>
      <c r="D181" s="50">
        <v>14</v>
      </c>
    </row>
    <row r="182" spans="1:4" ht="27" customHeight="1">
      <c r="A182" s="14" t="s">
        <v>178</v>
      </c>
      <c r="B182" s="83"/>
      <c r="C182" s="49">
        <v>5</v>
      </c>
      <c r="D182" s="50">
        <v>0</v>
      </c>
    </row>
    <row r="183" spans="1:4" ht="27" customHeight="1">
      <c r="A183" s="14" t="s">
        <v>179</v>
      </c>
      <c r="B183" s="83"/>
      <c r="C183" s="49">
        <v>4</v>
      </c>
      <c r="D183" s="50">
        <v>10</v>
      </c>
    </row>
    <row r="184" spans="1:4" ht="27" customHeight="1" thickBot="1">
      <c r="A184" s="14" t="s">
        <v>180</v>
      </c>
      <c r="B184" s="83"/>
      <c r="C184" s="49">
        <v>0</v>
      </c>
      <c r="D184" s="50">
        <v>30</v>
      </c>
    </row>
    <row r="185" spans="1:4" ht="27" customHeight="1" thickBot="1">
      <c r="A185" s="34" t="s">
        <v>77</v>
      </c>
      <c r="B185" s="85"/>
      <c r="C185" s="53">
        <f>SUM(C179:C184)</f>
        <v>48</v>
      </c>
      <c r="D185" s="54">
        <f>SUM(D179:D184)</f>
        <v>76</v>
      </c>
    </row>
    <row r="186" spans="1:4" ht="27" customHeight="1">
      <c r="A186" s="41"/>
      <c r="B186" s="39"/>
      <c r="D186" s="55"/>
    </row>
    <row r="187" spans="1:4" ht="27" customHeight="1">
      <c r="A187" s="41"/>
      <c r="B187" s="39"/>
      <c r="D187" s="55"/>
    </row>
    <row r="188" spans="1:4" ht="27" customHeight="1" thickBot="1">
      <c r="A188" s="57" t="s">
        <v>181</v>
      </c>
      <c r="B188" s="86"/>
      <c r="C188" s="48" t="s">
        <v>161</v>
      </c>
      <c r="D188" s="48" t="s">
        <v>162</v>
      </c>
    </row>
    <row r="189" spans="1:4" ht="18.75" customHeight="1">
      <c r="A189" s="14" t="s">
        <v>182</v>
      </c>
      <c r="B189" s="83"/>
      <c r="C189" s="49">
        <v>7</v>
      </c>
      <c r="D189" s="50">
        <v>50</v>
      </c>
    </row>
    <row r="190" spans="1:4" ht="18.75" customHeight="1">
      <c r="A190" s="14" t="s">
        <v>183</v>
      </c>
      <c r="B190" s="83"/>
      <c r="C190" s="49">
        <v>0</v>
      </c>
      <c r="D190" s="50">
        <v>16</v>
      </c>
    </row>
    <row r="191" spans="1:4" ht="18.75" customHeight="1">
      <c r="A191" s="14" t="s">
        <v>184</v>
      </c>
      <c r="B191" s="83"/>
      <c r="C191" s="49">
        <v>10</v>
      </c>
      <c r="D191" s="50">
        <v>0</v>
      </c>
    </row>
    <row r="192" spans="1:4" ht="18.75" customHeight="1">
      <c r="A192" s="14" t="s">
        <v>185</v>
      </c>
      <c r="B192" s="83"/>
      <c r="C192" s="49">
        <v>0</v>
      </c>
      <c r="D192" s="50">
        <v>25</v>
      </c>
    </row>
    <row r="193" spans="1:4" ht="18.75" customHeight="1">
      <c r="A193" s="14" t="s">
        <v>186</v>
      </c>
      <c r="B193" s="83"/>
      <c r="C193" s="49">
        <v>40</v>
      </c>
      <c r="D193" s="50">
        <v>0</v>
      </c>
    </row>
    <row r="194" spans="1:4" ht="18.75" customHeight="1">
      <c r="A194" s="14" t="s">
        <v>187</v>
      </c>
      <c r="B194" s="83"/>
      <c r="C194" s="49">
        <v>10</v>
      </c>
      <c r="D194" s="50">
        <v>0</v>
      </c>
    </row>
    <row r="195" spans="1:4" ht="18.75" customHeight="1">
      <c r="A195" s="58" t="s">
        <v>188</v>
      </c>
      <c r="B195" s="87"/>
      <c r="C195" s="59">
        <v>0</v>
      </c>
      <c r="D195" s="60">
        <v>60</v>
      </c>
    </row>
    <row r="196" spans="1:4" ht="18.75" customHeight="1">
      <c r="A196" s="58" t="s">
        <v>189</v>
      </c>
      <c r="B196" s="87"/>
      <c r="C196" s="59">
        <v>1</v>
      </c>
      <c r="D196" s="60">
        <v>16</v>
      </c>
    </row>
    <row r="197" spans="1:4" ht="18.75" customHeight="1" thickBot="1">
      <c r="A197" s="58" t="s">
        <v>190</v>
      </c>
      <c r="B197" s="87"/>
      <c r="C197" s="59">
        <v>0</v>
      </c>
      <c r="D197" s="60">
        <v>55</v>
      </c>
    </row>
    <row r="198" spans="1:4" ht="27" customHeight="1" thickBot="1">
      <c r="A198" s="34" t="s">
        <v>77</v>
      </c>
      <c r="B198" s="28"/>
      <c r="C198" s="54">
        <f>SUM(C189:C197)</f>
        <v>68</v>
      </c>
      <c r="D198" s="54">
        <f>SUM(D189:D197)</f>
        <v>222</v>
      </c>
    </row>
    <row r="199" spans="1:4" ht="27" customHeight="1">
      <c r="A199" s="41"/>
      <c r="B199" s="39"/>
      <c r="D199" s="55"/>
    </row>
    <row r="200" spans="1:4" ht="27" customHeight="1" thickBot="1">
      <c r="A200" s="56" t="s">
        <v>191</v>
      </c>
      <c r="B200" s="82"/>
      <c r="C200" s="48" t="s">
        <v>161</v>
      </c>
      <c r="D200" s="48" t="s">
        <v>162</v>
      </c>
    </row>
    <row r="201" spans="1:4" ht="27" customHeight="1">
      <c r="A201" s="14"/>
      <c r="B201" s="83"/>
      <c r="C201" s="49"/>
      <c r="D201" s="50"/>
    </row>
    <row r="202" spans="1:4" ht="27" customHeight="1">
      <c r="A202" s="14" t="s">
        <v>192</v>
      </c>
      <c r="B202" s="83"/>
      <c r="C202" s="49">
        <v>21</v>
      </c>
      <c r="D202" s="50">
        <v>30</v>
      </c>
    </row>
    <row r="203" spans="1:4" ht="27" customHeight="1">
      <c r="A203" s="14" t="s">
        <v>193</v>
      </c>
      <c r="B203" s="83"/>
      <c r="C203" s="49">
        <v>0</v>
      </c>
      <c r="D203" s="50">
        <v>15</v>
      </c>
    </row>
    <row r="204" spans="1:4" ht="27" customHeight="1">
      <c r="A204" s="14" t="s">
        <v>194</v>
      </c>
      <c r="B204" s="83"/>
      <c r="C204" s="49">
        <v>30</v>
      </c>
      <c r="D204" s="50">
        <v>30</v>
      </c>
    </row>
    <row r="205" spans="1:4" ht="27" customHeight="1">
      <c r="A205" s="14" t="s">
        <v>195</v>
      </c>
      <c r="B205" s="83"/>
      <c r="C205" s="49">
        <v>48</v>
      </c>
      <c r="D205" s="50">
        <v>40</v>
      </c>
    </row>
    <row r="206" spans="1:4" ht="27" customHeight="1">
      <c r="A206" s="14" t="s">
        <v>196</v>
      </c>
      <c r="B206" s="83"/>
      <c r="C206" s="49">
        <v>0</v>
      </c>
      <c r="D206" s="50">
        <v>40</v>
      </c>
    </row>
    <row r="207" spans="1:4" ht="27" customHeight="1">
      <c r="A207" s="14" t="s">
        <v>197</v>
      </c>
      <c r="B207" s="83"/>
      <c r="C207" s="49">
        <v>0</v>
      </c>
      <c r="D207" s="50">
        <v>25</v>
      </c>
    </row>
    <row r="208" spans="1:4" ht="27" customHeight="1" thickBot="1">
      <c r="A208" s="14" t="s">
        <v>198</v>
      </c>
      <c r="B208" s="83"/>
      <c r="C208" s="49">
        <v>0</v>
      </c>
      <c r="D208" s="50">
        <v>20</v>
      </c>
    </row>
    <row r="209" spans="1:4" ht="27" customHeight="1" thickBot="1">
      <c r="A209" s="34" t="s">
        <v>77</v>
      </c>
      <c r="B209" s="85"/>
      <c r="C209" s="53">
        <f>SUM(C201:C208)</f>
        <v>99</v>
      </c>
      <c r="D209" s="53">
        <f>SUM(D201:D208)</f>
        <v>200</v>
      </c>
    </row>
    <row r="210" spans="1:4" ht="27" customHeight="1">
      <c r="A210" s="41"/>
      <c r="B210" s="39"/>
      <c r="D210" s="55"/>
    </row>
    <row r="211" spans="1:4" ht="27" customHeight="1" thickBot="1">
      <c r="A211" s="56" t="s">
        <v>199</v>
      </c>
      <c r="B211" s="82"/>
      <c r="C211" s="48" t="s">
        <v>161</v>
      </c>
      <c r="D211" s="48" t="s">
        <v>162</v>
      </c>
    </row>
    <row r="212" spans="1:4" ht="27" customHeight="1">
      <c r="A212" s="14" t="s">
        <v>200</v>
      </c>
      <c r="B212" s="83"/>
      <c r="C212" s="49">
        <v>0</v>
      </c>
      <c r="D212" s="50">
        <v>4</v>
      </c>
    </row>
    <row r="213" spans="1:4" ht="27" customHeight="1">
      <c r="A213" s="14" t="s">
        <v>201</v>
      </c>
      <c r="B213" s="83"/>
      <c r="C213" s="49">
        <v>1</v>
      </c>
      <c r="D213" s="50">
        <v>14</v>
      </c>
    </row>
    <row r="214" spans="1:4" ht="27" customHeight="1">
      <c r="A214" s="14" t="s">
        <v>202</v>
      </c>
      <c r="B214" s="83"/>
      <c r="C214" s="49">
        <v>0</v>
      </c>
      <c r="D214" s="50">
        <v>10</v>
      </c>
    </row>
    <row r="215" spans="1:4" ht="27" customHeight="1">
      <c r="A215" s="14" t="s">
        <v>203</v>
      </c>
      <c r="B215" s="83"/>
      <c r="C215" s="49">
        <v>0</v>
      </c>
      <c r="D215" s="50">
        <v>18</v>
      </c>
    </row>
    <row r="216" spans="1:4" ht="27" customHeight="1" thickBot="1">
      <c r="A216" s="14" t="s">
        <v>204</v>
      </c>
      <c r="B216" s="83"/>
      <c r="C216" s="49">
        <v>10</v>
      </c>
      <c r="D216" s="50">
        <v>0</v>
      </c>
    </row>
    <row r="217" spans="1:4" ht="27" customHeight="1" thickBot="1">
      <c r="A217" s="34" t="s">
        <v>77</v>
      </c>
      <c r="B217" s="85"/>
      <c r="C217" s="53">
        <f>SUM(C212:C216)</f>
        <v>11</v>
      </c>
      <c r="D217" s="54">
        <f>SUM(D212:D216)</f>
        <v>46</v>
      </c>
    </row>
    <row r="218" spans="1:4" ht="27" customHeight="1">
      <c r="A218" s="41"/>
      <c r="B218" s="39"/>
      <c r="D218" s="55"/>
    </row>
    <row r="219" spans="1:4" ht="27" customHeight="1">
      <c r="A219" s="41"/>
      <c r="B219" s="39"/>
      <c r="D219" s="55"/>
    </row>
    <row r="220" spans="1:4" ht="27" customHeight="1" thickBot="1">
      <c r="A220" s="56" t="s">
        <v>205</v>
      </c>
      <c r="B220" s="82"/>
      <c r="C220" s="48" t="s">
        <v>161</v>
      </c>
      <c r="D220" s="48" t="s">
        <v>162</v>
      </c>
    </row>
    <row r="221" spans="1:4" ht="27" customHeight="1" thickBot="1">
      <c r="A221" s="14" t="s">
        <v>206</v>
      </c>
      <c r="B221" s="83"/>
      <c r="C221" s="49">
        <v>0</v>
      </c>
      <c r="D221" s="50">
        <v>25</v>
      </c>
    </row>
    <row r="222" spans="1:4" ht="27" customHeight="1" thickBot="1">
      <c r="A222" s="34" t="s">
        <v>77</v>
      </c>
      <c r="B222" s="85"/>
      <c r="C222" s="53">
        <f>SUM(C218:C221)</f>
        <v>0</v>
      </c>
      <c r="D222" s="54">
        <f>SUM(D218:D221)</f>
        <v>25</v>
      </c>
    </row>
    <row r="223" spans="1:4" ht="27" customHeight="1" thickBot="1">
      <c r="A223" s="41"/>
      <c r="B223" s="39"/>
      <c r="D223" s="55"/>
    </row>
    <row r="224" spans="1:4" ht="27" customHeight="1" thickBot="1">
      <c r="A224" s="61" t="s">
        <v>157</v>
      </c>
      <c r="B224" s="88"/>
      <c r="C224" s="62">
        <f>SUM(C175,C185,C198,C209,C217,C222)</f>
        <v>572</v>
      </c>
      <c r="D224" s="63">
        <f>SUM(D175,D185,D198,D209,D217,D222)</f>
        <v>756</v>
      </c>
    </row>
  </sheetData>
  <pageMargins left="2.70833333333333E-2" right="0.7" top="6.7708333333333301E-3" bottom="2.0312500000000001E-2" header="0.3" footer="0.3"/>
  <pageSetup paperSize="17" scale="65" orientation="landscape" r:id="rId1"/>
  <rowBreaks count="3" manualBreakCount="3">
    <brk id="67" max="16383" man="1"/>
    <brk id="134" max="16383" man="1"/>
    <brk id="1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University of California, Davis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Cameron G Adams</dc:creator>
  <cp:lastModifiedBy>Microsoft Office User</cp:lastModifiedBy>
  <cp:lastPrinted>2021-07-23T15:31:59Z</cp:lastPrinted>
  <dcterms:created xsi:type="dcterms:W3CDTF">2021-03-23T22:24:07Z</dcterms:created>
  <dcterms:modified xsi:type="dcterms:W3CDTF">2021-09-13T20:12:20Z</dcterms:modified>
</cp:coreProperties>
</file>